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45" windowHeight="4455" tabRatio="337"/>
  </bookViews>
  <sheets>
    <sheet name="Required" sheetId="8" r:id="rId1"/>
    <sheet name="Data" sheetId="12" state="hidden" r:id="rId2"/>
  </sheets>
  <definedNames>
    <definedName name="Account_assignment_group">#REF!</definedName>
    <definedName name="Account_group">#REF!</definedName>
    <definedName name="Accounting_Clerk">#REF!</definedName>
    <definedName name="Cash_mgmt_group">#REF!</definedName>
    <definedName name="Company_code">#REF!</definedName>
    <definedName name="Cty_name">#REF!</definedName>
    <definedName name="Currency">#REF!</definedName>
    <definedName name="Customer_class.">#REF!</definedName>
    <definedName name="Customer_group">#REF!</definedName>
    <definedName name="Customer_pricing_procedure">#REF!</definedName>
    <definedName name="Customer_Statistics_Group">#REF!</definedName>
    <definedName name="Delivering_Plant">#REF!</definedName>
    <definedName name="Delivery_Priority">#REF!</definedName>
    <definedName name="Department">#REF!</definedName>
    <definedName name="Distribution_channel">#REF!</definedName>
    <definedName name="Division">#REF!</definedName>
    <definedName name="_xlnm.Print_Area" localSheetId="0">Required!$A$1:$BL$86</definedName>
    <definedName name="_xlnm.Print_Titles" localSheetId="0">Required!$1:$4</definedName>
    <definedName name="Dunn.Procedure">#REF!</definedName>
    <definedName name="Exch._Rate_Type">#REF!</definedName>
    <definedName name="Function">#REF!</definedName>
    <definedName name="Incoterms">#REF!</definedName>
    <definedName name="Industry_key">#REF!</definedName>
    <definedName name="Invoice_dates">#REF!</definedName>
    <definedName name="Language">#REF!</definedName>
    <definedName name="Partial_delivery">#REF!</definedName>
    <definedName name="Partner_function">Data!$P$2:$P$12</definedName>
    <definedName name="Price_group">#REF!</definedName>
    <definedName name="Price_List">#REF!</definedName>
    <definedName name="Reconciliation">#REF!</definedName>
    <definedName name="Sales_district">#REF!</definedName>
    <definedName name="Sales_organization">#REF!</definedName>
    <definedName name="Shipping_Conditions">#REF!</definedName>
    <definedName name="Sort_key">#REF!</definedName>
    <definedName name="StandardComm.Mtd">#REF!</definedName>
    <definedName name="Terms_of_Payment">#REF!</definedName>
    <definedName name="Trading_Partner">#REF!</definedName>
  </definedNames>
  <calcPr calcId="145621"/>
</workbook>
</file>

<file path=xl/calcChain.xml><?xml version="1.0" encoding="utf-8"?>
<calcChain xmlns="http://schemas.openxmlformats.org/spreadsheetml/2006/main">
  <c r="Q53" i="8" l="1"/>
  <c r="AC53" i="8"/>
  <c r="Q48" i="8" l="1"/>
  <c r="AX50" i="8" l="1"/>
  <c r="BF17" i="8"/>
  <c r="AY10" i="8"/>
  <c r="AZ59" i="8" l="1"/>
</calcChain>
</file>

<file path=xl/sharedStrings.xml><?xml version="1.0" encoding="utf-8"?>
<sst xmlns="http://schemas.openxmlformats.org/spreadsheetml/2006/main" count="918" uniqueCount="898">
  <si>
    <t>Salesperson:</t>
  </si>
  <si>
    <t>Telephone:</t>
  </si>
  <si>
    <t>AD Additionals</t>
  </si>
  <si>
    <t>SA Sales administrator</t>
  </si>
  <si>
    <t>CP Contact person</t>
  </si>
  <si>
    <t>OA Ordering address</t>
  </si>
  <si>
    <t>VN Vendor</t>
  </si>
  <si>
    <t>DP Delivering plant</t>
  </si>
  <si>
    <t>PI Invoicing Party</t>
  </si>
  <si>
    <t>CA Contract address</t>
  </si>
  <si>
    <t>GS Goods supplier</t>
  </si>
  <si>
    <t>ER Employee respons.</t>
  </si>
  <si>
    <t>Purchasing Organization</t>
  </si>
  <si>
    <t>1100  VP St-Prex</t>
  </si>
  <si>
    <t>1200  VP Austria</t>
  </si>
  <si>
    <t>1300  VP-Kyjov</t>
  </si>
  <si>
    <t>1400  VP-Hum na Sutli</t>
  </si>
  <si>
    <t>1500  VP-Nemšová</t>
  </si>
  <si>
    <t>Bank country key:</t>
  </si>
  <si>
    <t>Bank key:</t>
  </si>
  <si>
    <t>Bank name:</t>
  </si>
  <si>
    <t>SWIFT code:</t>
  </si>
  <si>
    <t>Partner function</t>
  </si>
  <si>
    <t>Initial</t>
  </si>
  <si>
    <t>Company</t>
  </si>
  <si>
    <t>Mr.</t>
  </si>
  <si>
    <t>Mrs.</t>
  </si>
  <si>
    <t>Mr. &amp; Mrs.</t>
  </si>
  <si>
    <t>Company postal code:</t>
  </si>
  <si>
    <t>E-Mail:</t>
  </si>
  <si>
    <t>Address</t>
  </si>
  <si>
    <t xml:space="preserve">Comments: </t>
  </si>
  <si>
    <t>Control</t>
  </si>
  <si>
    <t>Number</t>
  </si>
  <si>
    <t>Account group</t>
  </si>
  <si>
    <t>1/1</t>
  </si>
  <si>
    <t xml:space="preserve"> </t>
  </si>
  <si>
    <t>Name</t>
  </si>
  <si>
    <t>Payment transaction</t>
  </si>
  <si>
    <t>Title</t>
  </si>
  <si>
    <t>Partner Functions</t>
  </si>
  <si>
    <t>Incoterms</t>
  </si>
  <si>
    <t xml:space="preserve">Account group: </t>
  </si>
  <si>
    <t>Street:</t>
  </si>
  <si>
    <t>Postal code:</t>
  </si>
  <si>
    <t>County:</t>
  </si>
  <si>
    <t>House number:</t>
  </si>
  <si>
    <t>City:</t>
  </si>
  <si>
    <t>Region:</t>
  </si>
  <si>
    <t>PO Box Postal Code:</t>
  </si>
  <si>
    <t>PO Box:</t>
  </si>
  <si>
    <t>Language key:</t>
  </si>
  <si>
    <t>Fax number:</t>
  </si>
  <si>
    <t>Telephone numer:</t>
  </si>
  <si>
    <t>Mobile Phone:</t>
  </si>
  <si>
    <t xml:space="preserve">Currency: </t>
  </si>
  <si>
    <t>Incoterms:</t>
  </si>
  <si>
    <t xml:space="preserve">Terms of payment: </t>
  </si>
  <si>
    <t>Comment:</t>
  </si>
  <si>
    <t>Language</t>
  </si>
  <si>
    <t xml:space="preserve">Bank account: </t>
  </si>
  <si>
    <t>AD  Andorran</t>
  </si>
  <si>
    <t>AE  Utd.Arab Emir.</t>
  </si>
  <si>
    <t>AF  Afghanistan</t>
  </si>
  <si>
    <t>AG  Antigua/Barbuda</t>
  </si>
  <si>
    <t>AI  Anguilla</t>
  </si>
  <si>
    <t>AL  Albania</t>
  </si>
  <si>
    <t>AM  Armenia</t>
  </si>
  <si>
    <t>AN  Dutch Antilles</t>
  </si>
  <si>
    <t>AO  Angola</t>
  </si>
  <si>
    <t>AQ  Antarctica</t>
  </si>
  <si>
    <t>AR  Argentina</t>
  </si>
  <si>
    <t>AS  Samoa, America</t>
  </si>
  <si>
    <t>AT  Austria</t>
  </si>
  <si>
    <t>AU  Australia</t>
  </si>
  <si>
    <t>AW  Aruba</t>
  </si>
  <si>
    <t>AZ  Azerbaijan</t>
  </si>
  <si>
    <t>BA  Bosnia-Herz.</t>
  </si>
  <si>
    <t>BB  Barbados</t>
  </si>
  <si>
    <t>BD  Bangladesh</t>
  </si>
  <si>
    <t>BE  Belgium</t>
  </si>
  <si>
    <t>BF  Burkina Faso</t>
  </si>
  <si>
    <t>BG  Bulgaria</t>
  </si>
  <si>
    <t>BH  Bahrain</t>
  </si>
  <si>
    <t>BI  Burundi</t>
  </si>
  <si>
    <t>BJ  Benin</t>
  </si>
  <si>
    <t>BM  Bermuda</t>
  </si>
  <si>
    <t>BN  Brunei Daruss.</t>
  </si>
  <si>
    <t>BO  Bolivia</t>
  </si>
  <si>
    <t>BR  Brazil</t>
  </si>
  <si>
    <t>BS  Bahamas</t>
  </si>
  <si>
    <t>BT  Bhutan</t>
  </si>
  <si>
    <t>BV  Bouvet Islands</t>
  </si>
  <si>
    <t>BW  Botswana</t>
  </si>
  <si>
    <t>BY  Belarus</t>
  </si>
  <si>
    <t>BZ  Belize</t>
  </si>
  <si>
    <t>CA  Canada</t>
  </si>
  <si>
    <t>CC  Coconut Islands</t>
  </si>
  <si>
    <t>CD  Dem. Rep. Congo</t>
  </si>
  <si>
    <t>CF  CAR</t>
  </si>
  <si>
    <t>CG  Rep.of Congo</t>
  </si>
  <si>
    <t>CH  Switzerland</t>
  </si>
  <si>
    <t>CI  Cote d'Ivoire</t>
  </si>
  <si>
    <t>CK  Cook Islands</t>
  </si>
  <si>
    <t>CL  Chile</t>
  </si>
  <si>
    <t>CM  Cameroon</t>
  </si>
  <si>
    <t>CN  China</t>
  </si>
  <si>
    <t>CO  Colombia</t>
  </si>
  <si>
    <t>CR  Costa Rica</t>
  </si>
  <si>
    <t>CU  Cuba</t>
  </si>
  <si>
    <t>CV  Cape Verde</t>
  </si>
  <si>
    <t>CX  Christmas Islnd</t>
  </si>
  <si>
    <t>CY  Cyprus</t>
  </si>
  <si>
    <t>CZ  Czech Republic</t>
  </si>
  <si>
    <t>DE  Germany</t>
  </si>
  <si>
    <t>DJ  Djibouti</t>
  </si>
  <si>
    <t>DK  Denmark</t>
  </si>
  <si>
    <t>DM  Dominica</t>
  </si>
  <si>
    <t>DO  Dominican Rep.</t>
  </si>
  <si>
    <t>DZ  Algeria</t>
  </si>
  <si>
    <t>EC  Ecuador</t>
  </si>
  <si>
    <t>EE  Estonia</t>
  </si>
  <si>
    <t>EG  Egypt</t>
  </si>
  <si>
    <t>EH  West Sahara</t>
  </si>
  <si>
    <t>ER  Eritrea</t>
  </si>
  <si>
    <t>ES  Spain</t>
  </si>
  <si>
    <t>ET  Ethiopia</t>
  </si>
  <si>
    <t>EU  European Union</t>
  </si>
  <si>
    <t>FI  Finland</t>
  </si>
  <si>
    <t>FJ  Fiji</t>
  </si>
  <si>
    <t>FK  Falkland Islnds</t>
  </si>
  <si>
    <t>FM  Micronesia</t>
  </si>
  <si>
    <t>FO  Faroe Islands</t>
  </si>
  <si>
    <t>FR  France</t>
  </si>
  <si>
    <t>GA  Gabon</t>
  </si>
  <si>
    <t>GB  United Kingdom</t>
  </si>
  <si>
    <t>GD  Grenada</t>
  </si>
  <si>
    <t>GE  Georgia</t>
  </si>
  <si>
    <t>GF  French Guayana</t>
  </si>
  <si>
    <t>GH  Ghana</t>
  </si>
  <si>
    <t>GI  Gibraltar</t>
  </si>
  <si>
    <t>GL  Greenland</t>
  </si>
  <si>
    <t>GM  Gambia</t>
  </si>
  <si>
    <t>GN  Guinea</t>
  </si>
  <si>
    <t>GP  Guadeloupe</t>
  </si>
  <si>
    <t>GQ  Equatorial Guin</t>
  </si>
  <si>
    <t>GR  Greece</t>
  </si>
  <si>
    <t>GS  S. Sandwich Ins</t>
  </si>
  <si>
    <t>GT  Guatemala</t>
  </si>
  <si>
    <t>GU  Guam</t>
  </si>
  <si>
    <t>GW  Guinea-Bissau</t>
  </si>
  <si>
    <t>GY  Guyana</t>
  </si>
  <si>
    <t>HK  Hong Kong</t>
  </si>
  <si>
    <t>HM  Heard/McDon.Isl</t>
  </si>
  <si>
    <t>HN  Honduras</t>
  </si>
  <si>
    <t>HR  Croatia</t>
  </si>
  <si>
    <t>HT  Haiti</t>
  </si>
  <si>
    <t>HU  Hungary</t>
  </si>
  <si>
    <t>ID  Indonesia</t>
  </si>
  <si>
    <t>IE  Ireland</t>
  </si>
  <si>
    <t>IL  Israel</t>
  </si>
  <si>
    <t>IN  India</t>
  </si>
  <si>
    <t>IO  Brit.Ind.Oc.Ter</t>
  </si>
  <si>
    <t>IQ  Iraq</t>
  </si>
  <si>
    <t>IR  Iran</t>
  </si>
  <si>
    <t>IS  Iceland</t>
  </si>
  <si>
    <t>IT  Italy</t>
  </si>
  <si>
    <t>JM  Jamaica</t>
  </si>
  <si>
    <t>JO  Jordan</t>
  </si>
  <si>
    <t>JP  Japan</t>
  </si>
  <si>
    <t>KE  Kenya</t>
  </si>
  <si>
    <t>KG  Kyrgyzstan</t>
  </si>
  <si>
    <t>KH  Cambodia</t>
  </si>
  <si>
    <t>KI  Kiribati</t>
  </si>
  <si>
    <t>KM  Comoros</t>
  </si>
  <si>
    <t>KN  St Kitts&amp;Nevis</t>
  </si>
  <si>
    <t>KP  North Korea</t>
  </si>
  <si>
    <t>KR  South Korea</t>
  </si>
  <si>
    <t>KW  Kuwait</t>
  </si>
  <si>
    <t>KY  Cayman Islands</t>
  </si>
  <si>
    <t>KZ  Kazakhstan</t>
  </si>
  <si>
    <t>LA  Laos</t>
  </si>
  <si>
    <t>LB  Lebanon</t>
  </si>
  <si>
    <t>LC  St. Lucia</t>
  </si>
  <si>
    <t>LI  Liechtenstein</t>
  </si>
  <si>
    <t>LK  Sri Lanka</t>
  </si>
  <si>
    <t>LR  Liberia</t>
  </si>
  <si>
    <t>LS  Lesotho</t>
  </si>
  <si>
    <t>LT  Lithuania</t>
  </si>
  <si>
    <t>LU  Luxembourg</t>
  </si>
  <si>
    <t>LV  Latvia</t>
  </si>
  <si>
    <t>LY  Libya</t>
  </si>
  <si>
    <t>MA  Morocco</t>
  </si>
  <si>
    <t>MC  Monaco</t>
  </si>
  <si>
    <t>MD  Moldova</t>
  </si>
  <si>
    <t>ME  Montenegro</t>
  </si>
  <si>
    <t>MG  Madagascar</t>
  </si>
  <si>
    <t>MH  Marshall Islnds</t>
  </si>
  <si>
    <t>MK  Macedonia</t>
  </si>
  <si>
    <t>ML  Mali</t>
  </si>
  <si>
    <t>MM  Burma</t>
  </si>
  <si>
    <t>MN  Mongolia</t>
  </si>
  <si>
    <t>MO  Macau</t>
  </si>
  <si>
    <t>MP  N.Mariana Islnd</t>
  </si>
  <si>
    <t>MQ  Martinique</t>
  </si>
  <si>
    <t>MR  Mauretania</t>
  </si>
  <si>
    <t>MS  Montserrat</t>
  </si>
  <si>
    <t>MT  Malta</t>
  </si>
  <si>
    <t>MU  Mauritius</t>
  </si>
  <si>
    <t>MV  Maldives</t>
  </si>
  <si>
    <t>MW  Malawi</t>
  </si>
  <si>
    <t>MX  Mexico</t>
  </si>
  <si>
    <t>MY  Malaysia</t>
  </si>
  <si>
    <t>MZ  Mozambique</t>
  </si>
  <si>
    <t>NA  Namibia</t>
  </si>
  <si>
    <t>NC  New Caledonia</t>
  </si>
  <si>
    <t>NE  Niger</t>
  </si>
  <si>
    <t>NF  Norfolk Islands</t>
  </si>
  <si>
    <t>NG  Nigeria</t>
  </si>
  <si>
    <t>NI  Nicaragua</t>
  </si>
  <si>
    <t>NL  Netherlands</t>
  </si>
  <si>
    <t>NO  Norway</t>
  </si>
  <si>
    <t>NP  Nepal</t>
  </si>
  <si>
    <t>NR  Nauru</t>
  </si>
  <si>
    <t>NU  Niue</t>
  </si>
  <si>
    <t>NZ  New Zealand</t>
  </si>
  <si>
    <t>OM  Oman</t>
  </si>
  <si>
    <t>PA  Panama</t>
  </si>
  <si>
    <t>PE  Peru</t>
  </si>
  <si>
    <t>PF  Frenc.Polynesia</t>
  </si>
  <si>
    <t>PG  Pap. New Guinea</t>
  </si>
  <si>
    <t>PH  Philippines</t>
  </si>
  <si>
    <t>PK  Pakistan</t>
  </si>
  <si>
    <t>PL  Poland</t>
  </si>
  <si>
    <t>PM  St.Pier,Miquel.</t>
  </si>
  <si>
    <t>PN  Pitcairn Islnds</t>
  </si>
  <si>
    <t>PR  Puerto Rico</t>
  </si>
  <si>
    <t>PS  Palestine</t>
  </si>
  <si>
    <t>PT  Portugal</t>
  </si>
  <si>
    <t>PW  Palau</t>
  </si>
  <si>
    <t>PY  Paraguay</t>
  </si>
  <si>
    <t>QA  Qatar</t>
  </si>
  <si>
    <t>RE  Reunion</t>
  </si>
  <si>
    <t>RO  Romania</t>
  </si>
  <si>
    <t>RS  Serbia</t>
  </si>
  <si>
    <t>RU  Russian Fed.</t>
  </si>
  <si>
    <t>RW  Rwanda</t>
  </si>
  <si>
    <t>SA  Saudi Arabia</t>
  </si>
  <si>
    <t>SB  Solomon Islands</t>
  </si>
  <si>
    <t>SC  Seychelles</t>
  </si>
  <si>
    <t>SD  Sudan</t>
  </si>
  <si>
    <t>SE  Sweden</t>
  </si>
  <si>
    <t>SG  Singapore</t>
  </si>
  <si>
    <t>SH  Saint Helena</t>
  </si>
  <si>
    <t>SI  Slovenia</t>
  </si>
  <si>
    <t>SJ  Svalbard</t>
  </si>
  <si>
    <t>SK  Slovakia</t>
  </si>
  <si>
    <t>SL  Sierra Leone</t>
  </si>
  <si>
    <t>SM  San Marino</t>
  </si>
  <si>
    <t>SN  Senegal</t>
  </si>
  <si>
    <t>SO  Somalia</t>
  </si>
  <si>
    <t>SR  Suriname</t>
  </si>
  <si>
    <t>ST  S.Tome,Principe</t>
  </si>
  <si>
    <t>SV  El Salvador</t>
  </si>
  <si>
    <t>SY  Syria</t>
  </si>
  <si>
    <t>SZ  Swaziland</t>
  </si>
  <si>
    <t>TC  Turksh Caicosin</t>
  </si>
  <si>
    <t>TD  Chad</t>
  </si>
  <si>
    <t>TF  French S.Territ</t>
  </si>
  <si>
    <t>TG  Togo</t>
  </si>
  <si>
    <t>TH  Thailand</t>
  </si>
  <si>
    <t>TJ  Tajikistan</t>
  </si>
  <si>
    <t>TK  Tokelau Islands</t>
  </si>
  <si>
    <t>TL  East Timor</t>
  </si>
  <si>
    <t>TM  Turkmenistan</t>
  </si>
  <si>
    <t>TN  Tunisia</t>
  </si>
  <si>
    <t>TO  Tonga</t>
  </si>
  <si>
    <t>TP  East Timor</t>
  </si>
  <si>
    <t>TR  Turkey</t>
  </si>
  <si>
    <t>TT  Trinidad,Tobago</t>
  </si>
  <si>
    <t>TV  Tuvalu</t>
  </si>
  <si>
    <t>TW  Taiwan</t>
  </si>
  <si>
    <t>TZ  Tanzania</t>
  </si>
  <si>
    <t>UA  Ukraine</t>
  </si>
  <si>
    <t>UG  Uganda</t>
  </si>
  <si>
    <t>UM  Minor Outl.Isl.</t>
  </si>
  <si>
    <t>UN  United Nations</t>
  </si>
  <si>
    <t>US  USA</t>
  </si>
  <si>
    <t>UY  Uruguay</t>
  </si>
  <si>
    <t>UZ  Uzbekistan</t>
  </si>
  <si>
    <t>VA  Vatican City</t>
  </si>
  <si>
    <t>VC  St. Vincent</t>
  </si>
  <si>
    <t>VE  Venezuela</t>
  </si>
  <si>
    <t>VG  Brit.Virgin Is.</t>
  </si>
  <si>
    <t>VI  Amer.Virgin Is.</t>
  </si>
  <si>
    <t>VN  Vietnam</t>
  </si>
  <si>
    <t>VU  Vanuatu</t>
  </si>
  <si>
    <t>WF  Wallis,Futuna</t>
  </si>
  <si>
    <t>WS  Samoa</t>
  </si>
  <si>
    <t>YE  Yemen</t>
  </si>
  <si>
    <t>YT  Mayotte</t>
  </si>
  <si>
    <t>ZA  South Africa</t>
  </si>
  <si>
    <t>ZM  Zambia</t>
  </si>
  <si>
    <t>ZW  Zimbabwe</t>
  </si>
  <si>
    <t>IBAN:</t>
  </si>
  <si>
    <t>Purchasing data</t>
  </si>
  <si>
    <t>Terms of paymnt</t>
  </si>
  <si>
    <t>Accounting</t>
  </si>
  <si>
    <t>Vendor Information</t>
  </si>
  <si>
    <t>Sort key:</t>
  </si>
  <si>
    <t>Cach mgmnt group</t>
  </si>
  <si>
    <t>Cach mgmnt group:</t>
  </si>
  <si>
    <t xml:space="preserve">Reconciliation Account: </t>
  </si>
  <si>
    <t>Sort key</t>
  </si>
  <si>
    <t>Payment methods:</t>
  </si>
  <si>
    <t>Payment block:</t>
  </si>
  <si>
    <t>Payment Methods</t>
  </si>
  <si>
    <t>C Überweisung C-Formular</t>
  </si>
  <si>
    <t>I Europaüberweisung</t>
  </si>
  <si>
    <t>K Auslandsscheck</t>
  </si>
  <si>
    <t>M Bankscheck</t>
  </si>
  <si>
    <t>O Orderscheck</t>
  </si>
  <si>
    <t>P PSK Überweisung</t>
  </si>
  <si>
    <t>R Postbaranweisung</t>
  </si>
  <si>
    <t>U Bank transfer</t>
  </si>
  <si>
    <t>V Verrechnung (Konzern)</t>
  </si>
  <si>
    <t>W Wechsel (Ausgangszahlung)</t>
  </si>
  <si>
    <t>Payment block</t>
  </si>
  <si>
    <t>Alternat.payee:</t>
  </si>
  <si>
    <t>House Bank:</t>
  </si>
  <si>
    <t>Currency</t>
  </si>
  <si>
    <t xml:space="preserve">Individual pmnt: </t>
  </si>
  <si>
    <t>Grouping key:</t>
  </si>
  <si>
    <t>Vendor:</t>
  </si>
  <si>
    <t>Create</t>
  </si>
  <si>
    <t>Change</t>
  </si>
  <si>
    <t>Discontinue</t>
  </si>
  <si>
    <t xml:space="preserve">Vetropack Group Management System </t>
  </si>
  <si>
    <t>VGT-1202-20-FOR-001-EN</t>
  </si>
  <si>
    <t>1000  VP Holding</t>
  </si>
  <si>
    <t xml:space="preserve">1040  Vetroconsult </t>
  </si>
  <si>
    <t>1210  Holding VPA</t>
  </si>
  <si>
    <t>1600  VP-Gostomel</t>
  </si>
  <si>
    <t>0001  Vendor</t>
  </si>
  <si>
    <t>0007  Plants</t>
  </si>
  <si>
    <t>AF  Afrikaans</t>
  </si>
  <si>
    <t>AR  Arabic</t>
  </si>
  <si>
    <t>BG  Bulgarian</t>
  </si>
  <si>
    <t>CA  Catalan</t>
  </si>
  <si>
    <t>CS  Czech</t>
  </si>
  <si>
    <t>DA  Danish</t>
  </si>
  <si>
    <t>DE  German</t>
  </si>
  <si>
    <t>EL  Greek</t>
  </si>
  <si>
    <t>EN  English</t>
  </si>
  <si>
    <t>ES  Spanish</t>
  </si>
  <si>
    <t>ET  Estonian</t>
  </si>
  <si>
    <t>FI  Finnish</t>
  </si>
  <si>
    <t>FR  French</t>
  </si>
  <si>
    <t>HE  Hebrew</t>
  </si>
  <si>
    <t>HR  Croatian</t>
  </si>
  <si>
    <t>HU  Hungarian</t>
  </si>
  <si>
    <t>ID  Indonesian</t>
  </si>
  <si>
    <t>IS  Icelandic</t>
  </si>
  <si>
    <t>IT  Italian</t>
  </si>
  <si>
    <t>JA  Japanese</t>
  </si>
  <si>
    <t>KO  Korean</t>
  </si>
  <si>
    <t>LT  Lithuanian</t>
  </si>
  <si>
    <t>LV  Latvian</t>
  </si>
  <si>
    <t>MS  Malaysian</t>
  </si>
  <si>
    <t>NL  Dutch</t>
  </si>
  <si>
    <t>NO  Norwegian</t>
  </si>
  <si>
    <t>PL  Polish</t>
  </si>
  <si>
    <t>PT  Portuguese</t>
  </si>
  <si>
    <t>RO  Romanian</t>
  </si>
  <si>
    <t>RU  Russian</t>
  </si>
  <si>
    <t>SH  Serbian (Latin)</t>
  </si>
  <si>
    <t>SK  Slovakian</t>
  </si>
  <si>
    <t>SL  Slovenian</t>
  </si>
  <si>
    <t>SR  Serbian</t>
  </si>
  <si>
    <t>SV  Swedish</t>
  </si>
  <si>
    <t>TH  Thai</t>
  </si>
  <si>
    <t>TR  Turkish</t>
  </si>
  <si>
    <t>UK  Ukrainian</t>
  </si>
  <si>
    <t>Z1  Customer reserve</t>
  </si>
  <si>
    <t>ZF  Chinese trad.</t>
  </si>
  <si>
    <t>ZH  Chinese</t>
  </si>
  <si>
    <r>
      <t xml:space="preserve"> VENDOR REQUEST
</t>
    </r>
    <r>
      <rPr>
        <sz val="10"/>
        <rFont val="Arial"/>
        <family val="2"/>
        <charset val="238"/>
      </rPr>
      <t>Create/Change/Discontinue Vendor</t>
    </r>
  </si>
  <si>
    <t>BL  St. Barthélemy</t>
  </si>
  <si>
    <t>NT  Neutral Zone</t>
  </si>
  <si>
    <t>OR  unassigned</t>
  </si>
  <si>
    <t>XK  Kosovo</t>
  </si>
  <si>
    <t>Payment  transaction</t>
  </si>
  <si>
    <t>Partner  functions</t>
  </si>
  <si>
    <t>* Required fields</t>
  </si>
  <si>
    <t>VAT Reg.No:</t>
  </si>
  <si>
    <t>1000  14 days 2 %, 30 days net</t>
  </si>
  <si>
    <t>1001  14 days 3 %, 30 days net</t>
  </si>
  <si>
    <t>1002  30 days 2 %, 60 days net</t>
  </si>
  <si>
    <t>1003  30 days 3 %, 60 days net</t>
  </si>
  <si>
    <t>1004  30 days 3 %, 45 days 2 %, 60 days  net</t>
  </si>
  <si>
    <t>1005  30 days 3 % cash discount</t>
  </si>
  <si>
    <t>1010  90 days Due net</t>
  </si>
  <si>
    <t>1011  75 days 3%, 90 days Accep.int., expenses on y.ch</t>
  </si>
  <si>
    <t>1012  90 days Due net end of month</t>
  </si>
  <si>
    <t>1013  75 days Due net</t>
  </si>
  <si>
    <t>1014  payment against documents</t>
  </si>
  <si>
    <t>1015  30 days 2 % cash discount</t>
  </si>
  <si>
    <t>1016  21 days 3 %, 30 days net</t>
  </si>
  <si>
    <t>1017  prepayment  with 3% cash discount</t>
  </si>
  <si>
    <t>1018  30 days 2 % cash discount, 45 days net</t>
  </si>
  <si>
    <t>1019  14 days 3 %, 60 days net</t>
  </si>
  <si>
    <t>1020  Payment at goods issue 2% cash discount</t>
  </si>
  <si>
    <t>1021  30 days, 90 d.Accept. interests, exp. on o.charge</t>
  </si>
  <si>
    <t>1022  8 days 3 %, 30 days net</t>
  </si>
  <si>
    <t>1023  14 day 3%, 90 d. acccept exp.on y.charge</t>
  </si>
  <si>
    <t>1024  14 days 2%, 30 net with bank collection</t>
  </si>
  <si>
    <t>1025  14 days 3%, 30 net with bank collection</t>
  </si>
  <si>
    <t>1026  90 d.net, +10 d. accept, exp. on o.charge</t>
  </si>
  <si>
    <t>1027  90 days 3 % cash discount</t>
  </si>
  <si>
    <t>1028  21 days 2 %, 30 days net</t>
  </si>
  <si>
    <t>1029  14 days 2 %, 60 days net</t>
  </si>
  <si>
    <t>1030  14 days 2 %, 90 days net</t>
  </si>
  <si>
    <t>1031  60 days acceptance with 2% cash discount</t>
  </si>
  <si>
    <t>1032  90 days acceptance 3% cash disc. exp. on o.charge</t>
  </si>
  <si>
    <t>1033  30 days 2% cash disc., 90 days net</t>
  </si>
  <si>
    <t>1034  30 days 3 %, 90 days net</t>
  </si>
  <si>
    <t>1035  30 days 3 %, 90 days accept. int+exp. our charge</t>
  </si>
  <si>
    <t>1036  Prepayment with 2% cash discount</t>
  </si>
  <si>
    <t>1037  30 days 3 % cash discount, 45 days net</t>
  </si>
  <si>
    <t>1038  Bank collection within 60 days</t>
  </si>
  <si>
    <t>1039  Payable immediatly after receiving the invoice</t>
  </si>
  <si>
    <t>1040  Prepayment</t>
  </si>
  <si>
    <t>1041  30 Days Net at the end of the month</t>
  </si>
  <si>
    <t>1042  14 days 2%, 45 days net</t>
  </si>
  <si>
    <t>1043  60 days 3% cash discount</t>
  </si>
  <si>
    <t>1044  60 days net with 90 days accep. exp. your charge</t>
  </si>
  <si>
    <t>1045  45 days 3%, 60 days net</t>
  </si>
  <si>
    <t>1046  3 % discount, immediately after month end</t>
  </si>
  <si>
    <t>1047  8 days 3%, 14 days net</t>
  </si>
  <si>
    <t>1048  30 days 3%, bill of exchange till 15th</t>
  </si>
  <si>
    <t>1049  40 days 3% cash discount</t>
  </si>
  <si>
    <t>1050  Payment in cash</t>
  </si>
  <si>
    <t>1051  30 days net with bank collection</t>
  </si>
  <si>
    <t>1052  14 days 3%, 45 days net</t>
  </si>
  <si>
    <t>1053  60 days net at end of month, payable until 10th</t>
  </si>
  <si>
    <t>1054  30 days 3% cash discount with bank collection</t>
  </si>
  <si>
    <t>1055  14 days 3% discount, 30 days 2% disc., 60 d net</t>
  </si>
  <si>
    <t>1056  90 days net with bank collection</t>
  </si>
  <si>
    <t>1057  60 days net at end of month with bank collection</t>
  </si>
  <si>
    <t>1058  90 days 3% disc, 90 days accep., int&amp;expen.y.charg</t>
  </si>
  <si>
    <t>1059  45 days acceptance, 2% discount</t>
  </si>
  <si>
    <t>1060  21 days 3% discount, 60 days net</t>
  </si>
  <si>
    <t>1061  10 days 2% discount, 90 days net at end of month</t>
  </si>
  <si>
    <t>1062  Payment in advance with 2,5% cash discount</t>
  </si>
  <si>
    <t>1063  14 d 2% disc., 60 days net end of month till 10th</t>
  </si>
  <si>
    <t>1064  1 day net</t>
  </si>
  <si>
    <t>1065  5 days net</t>
  </si>
  <si>
    <t>1066  10 days net</t>
  </si>
  <si>
    <t>1067  14 days net</t>
  </si>
  <si>
    <t>1068  21 days net</t>
  </si>
  <si>
    <t>1069  30 days net</t>
  </si>
  <si>
    <t>1070  45 days net</t>
  </si>
  <si>
    <t>1071  60 days net</t>
  </si>
  <si>
    <t>1072  7 days 2% cash discount, 30 days net</t>
  </si>
  <si>
    <t>1073  8 days 2% cash discount, 21 days net</t>
  </si>
  <si>
    <t>1074  8 days 2% cash discount, 30 days net</t>
  </si>
  <si>
    <t>1075  8 days 3% cash discount, 14 days net</t>
  </si>
  <si>
    <t>1076  8 days 3% cash discount, 30 days net</t>
  </si>
  <si>
    <t>1077  8 days 3% disc, 14 days 2% disc, 30 days net</t>
  </si>
  <si>
    <t>1078  10 days 2% cash discount, 30 days net</t>
  </si>
  <si>
    <t>1079  10 days 3% cash discount, 20 days net</t>
  </si>
  <si>
    <t>1080  10 days 3% cash discount, 30 days net</t>
  </si>
  <si>
    <t>1081  10 days 3% cash discount, 44 days net</t>
  </si>
  <si>
    <t>1082  10 days 3% disc., 14 days 2% disc., 30 days net</t>
  </si>
  <si>
    <t>1083  10 days 3% disc., 20 days 2% disc., 30 days net</t>
  </si>
  <si>
    <t>1084  10 days 3% disc., 30 days 2% disc., 60 days net</t>
  </si>
  <si>
    <t>1085  10 days 5% discount, 30 days net</t>
  </si>
  <si>
    <t>1087  14 days 3% cash discount, 30 days net</t>
  </si>
  <si>
    <t>1088  14 days 3% cash discount, 45 days net</t>
  </si>
  <si>
    <t>1089  14 days 3% cash discount, 60 days net</t>
  </si>
  <si>
    <t>1090  14 days 3% cash discount, 90 days net</t>
  </si>
  <si>
    <t>1091  14 days 3% disc., 30 days 2% disc., 60 days net</t>
  </si>
  <si>
    <t>1092  14 days 3% disc., 30 days 2% disc., 90 days net</t>
  </si>
  <si>
    <t>1093  14 days 3% disc., 60 days 2% disc., 90 days net</t>
  </si>
  <si>
    <t>1094  14 days 4% discount, 30 days net</t>
  </si>
  <si>
    <t>1095  14 days 5% cash discount, 30 days net</t>
  </si>
  <si>
    <t>1096  14 days 5% cash discount, 90 days net</t>
  </si>
  <si>
    <t>1097  15 days 2% cash discount, 30 days net</t>
  </si>
  <si>
    <t>1098  15 days 3% cash discount, 30 days net</t>
  </si>
  <si>
    <t>1099  20 days 2% cash discount, 30 days net</t>
  </si>
  <si>
    <t>1100  20 days 3% cash discount, 35 days net</t>
  </si>
  <si>
    <t>1101  21 days 2% cash discount, 30 days net</t>
  </si>
  <si>
    <t>1102  21 days 2% discount, 60 days net</t>
  </si>
  <si>
    <t>1103  21 days 3% discount, 30 days net</t>
  </si>
  <si>
    <t>1104  30 days 2% cash discount, 44 days det</t>
  </si>
  <si>
    <t>1105  30 days 2% cash discount, 45 days net</t>
  </si>
  <si>
    <t>1106  30 days 2% cash discount, 60 days net</t>
  </si>
  <si>
    <t>1107  30 days 2% cash discount, 90 days net</t>
  </si>
  <si>
    <t>1108  30 days 3% cash discount, 45 days net</t>
  </si>
  <si>
    <t>1109  30 days 3% cash discount, 60 days net</t>
  </si>
  <si>
    <t>1110  30 days 3% cash discount, 90 days net</t>
  </si>
  <si>
    <t>1111  30 days 5% cash discount, 60 days net</t>
  </si>
  <si>
    <t>1112  90 days 3% cash discount, 95 days net</t>
  </si>
  <si>
    <t>1113  20 days 4% cash discount, 30 days net</t>
  </si>
  <si>
    <t>1114  14 days 2 %, 30 days net</t>
  </si>
  <si>
    <t>1115  63 days Due net end of month</t>
  </si>
  <si>
    <t>1116  Recycling credit note reimboursement</t>
  </si>
  <si>
    <t>1117  45 days net after end of month</t>
  </si>
  <si>
    <t>1118  Within 60 days Due net at month-end</t>
  </si>
  <si>
    <t>1121  Within 10 days 2% discnt, 30 days net</t>
  </si>
  <si>
    <t>1122  Within 10 days 2%, 60 days net</t>
  </si>
  <si>
    <t>1123  7 days 1% discnt, 60 days net</t>
  </si>
  <si>
    <t>1124  20 Days Net at the end of the month</t>
  </si>
  <si>
    <t>1125  35 days net</t>
  </si>
  <si>
    <t>1126  50 days net</t>
  </si>
  <si>
    <t>1127  70 days net</t>
  </si>
  <si>
    <t>1128  80 days net</t>
  </si>
  <si>
    <t>1129  93 days net</t>
  </si>
  <si>
    <t>1130  50% down payment and 50% within 20 days net</t>
  </si>
  <si>
    <t>9999  Dummy payment term</t>
  </si>
  <si>
    <t>ADP  Andoran peseta</t>
  </si>
  <si>
    <t>AED  United Arab Emirates Dirham</t>
  </si>
  <si>
    <t>AFA  Afghani (Old)</t>
  </si>
  <si>
    <t>AFN  Afghani</t>
  </si>
  <si>
    <t>ALL  Albanian Lek</t>
  </si>
  <si>
    <t>AMD  Armenian Dram</t>
  </si>
  <si>
    <t>ANG  West Indian Guilder</t>
  </si>
  <si>
    <t>AOA  Angolanische Kwanza</t>
  </si>
  <si>
    <t>AON  Angolan New Kwanza (Old)</t>
  </si>
  <si>
    <t>AOR  Angolan Kwanza Reajustado (Old)</t>
  </si>
  <si>
    <t>ARS  Argentine Peso</t>
  </si>
  <si>
    <t>ATS  Austrian Schilling</t>
  </si>
  <si>
    <t>AUD  Australian Dollar</t>
  </si>
  <si>
    <t>AWG  Aruban Guilder</t>
  </si>
  <si>
    <t>AZM  Azerbaijan Manat</t>
  </si>
  <si>
    <t>BAM  Bosnia and Herzegovina Convertible Mark</t>
  </si>
  <si>
    <t>BBD  Barbados Dollar</t>
  </si>
  <si>
    <t>BDT  Bangladesh Taka</t>
  </si>
  <si>
    <t>BEF  Belgian Franc</t>
  </si>
  <si>
    <t>BGN  Bulgarian Lev</t>
  </si>
  <si>
    <t>BHD  Bahrain Dinar</t>
  </si>
  <si>
    <t>BIF  Burundi Franc</t>
  </si>
  <si>
    <t>BMD  Bermudan Dollar</t>
  </si>
  <si>
    <t>BND  Brunei Dollar</t>
  </si>
  <si>
    <t>BOB  Boliviano</t>
  </si>
  <si>
    <t>BRL  Brazilian Real</t>
  </si>
  <si>
    <t>BSD  Bahaman Dollar</t>
  </si>
  <si>
    <t>BTN  Bhutan Ngultrum</t>
  </si>
  <si>
    <t>BWP  Botswana Pula</t>
  </si>
  <si>
    <t>BYB  Belorussian Ruble (Old)</t>
  </si>
  <si>
    <t>BYR  Belorussian Ruble</t>
  </si>
  <si>
    <t>BZD  Belize Dollar</t>
  </si>
  <si>
    <t>CAD  Canadian Dollar</t>
  </si>
  <si>
    <t>CDF  Congolese Franc</t>
  </si>
  <si>
    <t>CFP  French Franc (Pacific Islands)</t>
  </si>
  <si>
    <t>CHF  Swiss Franc</t>
  </si>
  <si>
    <t>CLP  Chilean Peso</t>
  </si>
  <si>
    <t>CNY  Chinesische Yuan (international)</t>
  </si>
  <si>
    <t>COP  Colombian Peso</t>
  </si>
  <si>
    <t>CRC  Costa Rica Colon</t>
  </si>
  <si>
    <t>CSD  Serbian Dinar</t>
  </si>
  <si>
    <t>CUP  Cuban Peso</t>
  </si>
  <si>
    <t>CVE  Cape Verde Escudo</t>
  </si>
  <si>
    <t>CYP  Cyprus Pound</t>
  </si>
  <si>
    <t>CZK  Czech Krona</t>
  </si>
  <si>
    <t>DEM  German Mark</t>
  </si>
  <si>
    <t>DEM3  (Internal) German Mark (3 dec.places)</t>
  </si>
  <si>
    <t>DJF  Djibouti Franc</t>
  </si>
  <si>
    <t>DKK  Danish Krone</t>
  </si>
  <si>
    <t>DOP  Dominican Peso</t>
  </si>
  <si>
    <t>DZD  Algerian Dinar</t>
  </si>
  <si>
    <t>ECS  Ecuadorian Sucre (  &gt; USD)</t>
  </si>
  <si>
    <t>EEK  Estonian Krone</t>
  </si>
  <si>
    <t>EGP  Egyptian Pound</t>
  </si>
  <si>
    <t>ERN  Eritrean Nafka</t>
  </si>
  <si>
    <t>ESP  Spanish Peseta</t>
  </si>
  <si>
    <t>ETB  Ethiopian Birr</t>
  </si>
  <si>
    <t>EUR  European Euro</t>
  </si>
  <si>
    <t>FIM  Finnish markka</t>
  </si>
  <si>
    <t>FJD  Fiji Dollar</t>
  </si>
  <si>
    <t>FKP  Falkland Pound</t>
  </si>
  <si>
    <t>FRF  French Franc</t>
  </si>
  <si>
    <t>GBP  British Pound</t>
  </si>
  <si>
    <t>GEL  Georgian Lari</t>
  </si>
  <si>
    <t>GHC  Ghanian Cedi</t>
  </si>
  <si>
    <t>GIP  Gibraltar Pound</t>
  </si>
  <si>
    <t>GMD  Gambian Dalasi</t>
  </si>
  <si>
    <t>GNF  Guinean Franc</t>
  </si>
  <si>
    <t>GRD  Greek Drachma</t>
  </si>
  <si>
    <t>GTQ  Guatemalan Quetzal</t>
  </si>
  <si>
    <t>GWP  Guinea Peso</t>
  </si>
  <si>
    <t>GYD  Guyana Dollar</t>
  </si>
  <si>
    <t>HKD  Hong Kong Dollar</t>
  </si>
  <si>
    <t>HNL  Honduran Lempira</t>
  </si>
  <si>
    <t>HRK  Croatian Kuna</t>
  </si>
  <si>
    <t>HTG  Haitian Gourde</t>
  </si>
  <si>
    <t>HUF  Hungarian Forint</t>
  </si>
  <si>
    <t>IDR  Indonesian Rupiah</t>
  </si>
  <si>
    <t>IEP  Irish Punt</t>
  </si>
  <si>
    <t>ILS  Israeli Scheckel</t>
  </si>
  <si>
    <t>INR  Indian Rupee</t>
  </si>
  <si>
    <t>IQD  Iraqui Dinar</t>
  </si>
  <si>
    <t>IRR  Iranian Rial</t>
  </si>
  <si>
    <t>ISK  Iceland Krona</t>
  </si>
  <si>
    <t>ITL  Italian Lira</t>
  </si>
  <si>
    <t>JMD  Jamaican Dollar</t>
  </si>
  <si>
    <t>JOD  Jordanian Dinar</t>
  </si>
  <si>
    <t>JPY  Japanese Yen</t>
  </si>
  <si>
    <t>KES  Kenyan Shilling</t>
  </si>
  <si>
    <t>KGS  Kyrgyzstan Som</t>
  </si>
  <si>
    <t>KHR  Cambodian Riel</t>
  </si>
  <si>
    <t>KMF  Comoros Franc</t>
  </si>
  <si>
    <t>KPW  North Korean Won</t>
  </si>
  <si>
    <t>KRW  South Korean Won</t>
  </si>
  <si>
    <t>KWD  Kuwaiti Dinar</t>
  </si>
  <si>
    <t>KYD  Cayman Dollar</t>
  </si>
  <si>
    <t>KZT  Kazakstanian Tenge</t>
  </si>
  <si>
    <t>LAK  Laotian Kip</t>
  </si>
  <si>
    <t>LBP  Lebanese Pound</t>
  </si>
  <si>
    <t>LKR  Sri Lankan Rupee</t>
  </si>
  <si>
    <t>LRD  Liberian Dollar</t>
  </si>
  <si>
    <t>LSL  Lesotho Loti</t>
  </si>
  <si>
    <t>LTL  Lithuanian Lita</t>
  </si>
  <si>
    <t>LUF  Luxembourg Franc</t>
  </si>
  <si>
    <t>LVL  Latvian Lat</t>
  </si>
  <si>
    <t>LYD  Libyan Dinar</t>
  </si>
  <si>
    <t>MAD  Moroccan Dirham</t>
  </si>
  <si>
    <t>MDL  Moldavian Leu</t>
  </si>
  <si>
    <t>MGA  Madagascan Ariary (New)</t>
  </si>
  <si>
    <t>MGF  Madagascan Franc (Old</t>
  </si>
  <si>
    <t>MKD  Macedonian Denar</t>
  </si>
  <si>
    <t>MMK  Myanmar Kyat</t>
  </si>
  <si>
    <t>MNT  Mongolian Tugrik</t>
  </si>
  <si>
    <t>MOP  Macao Pataca</t>
  </si>
  <si>
    <t>MRO  Mauritanian Ouguiya</t>
  </si>
  <si>
    <t>MTL  Maltese Lira</t>
  </si>
  <si>
    <t>MUR  Mauritian Rupee</t>
  </si>
  <si>
    <t>MVR  Maldive Rufiyaa</t>
  </si>
  <si>
    <t>MWK  Malawi Kwacha</t>
  </si>
  <si>
    <t>MXN  Mexican Pesos</t>
  </si>
  <si>
    <t>MYR  Malaysian Ringgit</t>
  </si>
  <si>
    <t>MZM  Mozambique Metical</t>
  </si>
  <si>
    <t>NAD  Namibian Dollar</t>
  </si>
  <si>
    <t>NGN  Nigerian Naira</t>
  </si>
  <si>
    <t>NIO  Nicaraguan Cordoba Oro</t>
  </si>
  <si>
    <t>NLG  Dutch Guilder</t>
  </si>
  <si>
    <t>NOK  Norwegian Krone</t>
  </si>
  <si>
    <t>NPR  Nepalese Rupee</t>
  </si>
  <si>
    <t>NZD  New Zealand Dollars</t>
  </si>
  <si>
    <t>NZD5  New Zealand Dollars</t>
  </si>
  <si>
    <t>OMR  Omani Rial</t>
  </si>
  <si>
    <t>PAB  Panamanian Balboa</t>
  </si>
  <si>
    <t>PEN  Peruvian New Sol</t>
  </si>
  <si>
    <t>PGK  Papua New Guinea Kina</t>
  </si>
  <si>
    <t>PHP  Philippine Peso</t>
  </si>
  <si>
    <t>PKR  Pakistani Rupee</t>
  </si>
  <si>
    <t>PLN  Polish Zloty (new)</t>
  </si>
  <si>
    <t>PTE  Portuguese Escudo</t>
  </si>
  <si>
    <t>PYG  Paraguayan Guarani</t>
  </si>
  <si>
    <t>QAR  Qatar Rial</t>
  </si>
  <si>
    <t>RMB  Chinesische Renminbi (national)</t>
  </si>
  <si>
    <t>ROL  Romanian Leu</t>
  </si>
  <si>
    <t>RUB  Russian Ruble</t>
  </si>
  <si>
    <t>RWF  Rwandan Franc</t>
  </si>
  <si>
    <t>SAR  Saudi Riyal</t>
  </si>
  <si>
    <t>SBD  Solomon Islands Dollar</t>
  </si>
  <si>
    <t>SCR  Seychelles Rupee</t>
  </si>
  <si>
    <t>SDD  Sudanese Dinar</t>
  </si>
  <si>
    <t>SDP  Sudanese Pound</t>
  </si>
  <si>
    <t>SEK  Swedish Krona</t>
  </si>
  <si>
    <t>SGD  Singapore Dollar</t>
  </si>
  <si>
    <t>SHP  St.Helena Pound</t>
  </si>
  <si>
    <t>SIT  Slovenian Tolar</t>
  </si>
  <si>
    <t>SKK  Slovakian Krona</t>
  </si>
  <si>
    <t>SLL  Sierra Leone Leone</t>
  </si>
  <si>
    <t>SOS  Somalian Shilling</t>
  </si>
  <si>
    <t>SRD  Surinam Dollar</t>
  </si>
  <si>
    <t>SRG  Surinam Guilder (Old)</t>
  </si>
  <si>
    <t>STD  Sao Tome / Principe Dobra</t>
  </si>
  <si>
    <t>SVC  El Salvador Colon</t>
  </si>
  <si>
    <t>SYP  Syrian Pound</t>
  </si>
  <si>
    <t>SZL  Swaziland Lilangeni</t>
  </si>
  <si>
    <t>THB  Thailand Baht</t>
  </si>
  <si>
    <t>TJR  Tajikistani Ruble (Old)</t>
  </si>
  <si>
    <t>TJS  Tajikistani Somoni</t>
  </si>
  <si>
    <t>TMM  Turkmenistani Manat</t>
  </si>
  <si>
    <t>TND  Tunisian Dinar</t>
  </si>
  <si>
    <t>TOP  Tongan Pa'anga</t>
  </si>
  <si>
    <t>TPE  Timor Escudo</t>
  </si>
  <si>
    <t>TRL  Turkish Lira (Old)</t>
  </si>
  <si>
    <t>TRY  Turkish Lira</t>
  </si>
  <si>
    <t>TTD  Trinidad and Tobago Dollar</t>
  </si>
  <si>
    <t>TWD  New Taiwan Dollar</t>
  </si>
  <si>
    <t>TZS  Tanzanian Shilling</t>
  </si>
  <si>
    <t>UAH  Ukraine Hryvnia</t>
  </si>
  <si>
    <t>UGX  Ugandan Shilling</t>
  </si>
  <si>
    <t>USD  United States Dollar</t>
  </si>
  <si>
    <t>USDN  (Internal) United States Dollar (5 Dec.)</t>
  </si>
  <si>
    <t>UYU  Uruguayan Peso (new)</t>
  </si>
  <si>
    <t>UZS  Uzbekistan Som</t>
  </si>
  <si>
    <t>VEB  Venezuelan Bolivar</t>
  </si>
  <si>
    <t>VEF  Venezuelan Bolivar Hard</t>
  </si>
  <si>
    <t>VND  Vietnamese Dong</t>
  </si>
  <si>
    <t>VUV  Vanuatu Vatu</t>
  </si>
  <si>
    <t>WST  Samoan Tala</t>
  </si>
  <si>
    <t>XAF  Gabon CFA Franc BEAC</t>
  </si>
  <si>
    <t>XCD  East Carribean Dollar</t>
  </si>
  <si>
    <t>XDS  St. Christopher Dollar</t>
  </si>
  <si>
    <t>XEU  European Currency Unit (E.C.U.)</t>
  </si>
  <si>
    <t>XOF  Benin CFA Franc BCEAO</t>
  </si>
  <si>
    <t>XPF  CFP Franc</t>
  </si>
  <si>
    <t>YER  Yemeni Ryal</t>
  </si>
  <si>
    <t>YUM  New Yugoslavian Dinar (Old)</t>
  </si>
  <si>
    <t>ZAR  South African Rand</t>
  </si>
  <si>
    <t>ZMK  Zambian Kwacha</t>
  </si>
  <si>
    <t>ZRN  Zaire (Old)</t>
  </si>
  <si>
    <t>ZWD  Zimbabwean Dollar</t>
  </si>
  <si>
    <t>CFR  Costs and freight</t>
  </si>
  <si>
    <t>CIF  Costs, insurance &amp; freight</t>
  </si>
  <si>
    <t>CIP  Carriage and insurance paid to</t>
  </si>
  <si>
    <t>CPT  Carriage paid to</t>
  </si>
  <si>
    <t>DAP  Delivered at</t>
  </si>
  <si>
    <t>DAT  Delivered at terminal</t>
  </si>
  <si>
    <t>DDP  Delivered Duty Paid</t>
  </si>
  <si>
    <t>EXW  Ex Works</t>
  </si>
  <si>
    <t>FAS  Free Alongside Ship</t>
  </si>
  <si>
    <t>FCA  Free Carrier</t>
  </si>
  <si>
    <t>FH  Frei Haus</t>
  </si>
  <si>
    <t>FOB  Free on board</t>
  </si>
  <si>
    <t>P1  Trade payables</t>
  </si>
  <si>
    <t>P2  Salaries</t>
  </si>
  <si>
    <t>P3  Taxes</t>
  </si>
  <si>
    <t>P4  External interests</t>
  </si>
  <si>
    <t>PAT01  IC Pay AT01</t>
  </si>
  <si>
    <t>PAT02  IC Pay AT02</t>
  </si>
  <si>
    <t>PCH01  IC Pay CH01</t>
  </si>
  <si>
    <t>PCH02  IC Pay CH02</t>
  </si>
  <si>
    <t>PCH03  IC Pay CH03</t>
  </si>
  <si>
    <t>PCH04  IC Pay CH04</t>
  </si>
  <si>
    <t>PCH05  IC Pay CH05</t>
  </si>
  <si>
    <t>PCZ02  IC Pay CZ02</t>
  </si>
  <si>
    <t>PHR02  IC Pay HR02</t>
  </si>
  <si>
    <t>PO  Other Payables</t>
  </si>
  <si>
    <t>PSI02  IC Pay SI02</t>
  </si>
  <si>
    <t>PSK02  IC Pay SK02</t>
  </si>
  <si>
    <t>PUA02  IC Pay UA02</t>
  </si>
  <si>
    <t xml:space="preserve">Accounting clerk: </t>
  </si>
  <si>
    <t>Company  code  information</t>
  </si>
  <si>
    <t>Purchasing  organization  data</t>
  </si>
  <si>
    <t xml:space="preserve">  Free for payment</t>
  </si>
  <si>
    <t>*  Skip account</t>
  </si>
  <si>
    <t>A  Blocked for payment</t>
  </si>
  <si>
    <t>D  Direct debit</t>
  </si>
  <si>
    <t>N  Netting</t>
  </si>
  <si>
    <t>P  Payment request</t>
  </si>
  <si>
    <t>R  Invoice verification</t>
  </si>
  <si>
    <t>Accounting clerk</t>
  </si>
  <si>
    <t>A0  D. Bachner</t>
  </si>
  <si>
    <t>A1  Alexandra Brandstätter</t>
  </si>
  <si>
    <t>A2  B. Goldinger</t>
  </si>
  <si>
    <t>B1  C. Vergallo</t>
  </si>
  <si>
    <t>B1  S.Keller</t>
  </si>
  <si>
    <t>B2  M. Stückelberger</t>
  </si>
  <si>
    <t>B3  M. Stückelberger</t>
  </si>
  <si>
    <t>B6  S. Keller</t>
  </si>
  <si>
    <t>C1  Stanislav Bálka</t>
  </si>
  <si>
    <t>E1  Božica Jurćić</t>
  </si>
  <si>
    <t>E2  Irena Pavić</t>
  </si>
  <si>
    <t>E3  Đurđa Krsnik</t>
  </si>
  <si>
    <t>E4  Josipa Pavić</t>
  </si>
  <si>
    <t>D1  Zuzana Cerna - VPN - upomienky</t>
  </si>
  <si>
    <t>G1  Михайло Кальницький</t>
  </si>
  <si>
    <t>G2  Ольга Яшкіна</t>
  </si>
  <si>
    <t>***AT02***</t>
  </si>
  <si>
    <t>***CH01***</t>
  </si>
  <si>
    <t>***CH02***</t>
  </si>
  <si>
    <t>***CH04***</t>
  </si>
  <si>
    <t>***CZ02***</t>
  </si>
  <si>
    <t>***HR02***</t>
  </si>
  <si>
    <t>***SK02***</t>
  </si>
  <si>
    <t>***UA02***</t>
  </si>
  <si>
    <t>CPD  One-time vendor</t>
  </si>
  <si>
    <t>Company code:</t>
  </si>
  <si>
    <t>Purchasing Org.:</t>
  </si>
  <si>
    <t>Company code</t>
  </si>
  <si>
    <t>AT01  Vetropack (A) Holding AG</t>
  </si>
  <si>
    <t>AT02  Vetropack Austria GmbH</t>
  </si>
  <si>
    <t>CH01  Vetropack Holding AG</t>
  </si>
  <si>
    <t>CH02  Vetropack AG</t>
  </si>
  <si>
    <t>CH04  Vetroconsult AG</t>
  </si>
  <si>
    <t>CZ02  Vetropack Moravia Glass</t>
  </si>
  <si>
    <t>HR02  Vetropack Straža d.d.</t>
  </si>
  <si>
    <t>SI02  Steklodepo d.o.o.</t>
  </si>
  <si>
    <t>SK02  Vetropack Nemšová s.r.o.</t>
  </si>
  <si>
    <t>UA02  JSC Vetropack Gostomel</t>
  </si>
  <si>
    <t>Deadline:</t>
  </si>
  <si>
    <t>000  Allocation number</t>
  </si>
  <si>
    <t>001  Posting date</t>
  </si>
  <si>
    <t>002  Doc.no., fiscal year</t>
  </si>
  <si>
    <t>003  Document date</t>
  </si>
  <si>
    <t>004  Branch account</t>
  </si>
  <si>
    <t>005  Loc.currency amount</t>
  </si>
  <si>
    <t>006  Doc.currency amount</t>
  </si>
  <si>
    <t>007  Bill/exch.due date</t>
  </si>
  <si>
    <t>008  Cost center</t>
  </si>
  <si>
    <t>009  External doc.number</t>
  </si>
  <si>
    <t>010  Purchase order no.</t>
  </si>
  <si>
    <t>011  Plant number</t>
  </si>
  <si>
    <t>012  Vendor number</t>
  </si>
  <si>
    <t>014  Purchase order</t>
  </si>
  <si>
    <t>015  Personnel number</t>
  </si>
  <si>
    <t>016  Settlement period</t>
  </si>
  <si>
    <t>017  Settl.per., pers.no.</t>
  </si>
  <si>
    <t>018  Asset number</t>
  </si>
  <si>
    <t>021  Segment text</t>
  </si>
  <si>
    <t>022  One-time name / city</t>
  </si>
  <si>
    <t>023  One-time city / name</t>
  </si>
  <si>
    <t>024  Document header text</t>
  </si>
  <si>
    <t>025  CPU date</t>
  </si>
  <si>
    <t>026  Pmnt per.bslne date</t>
  </si>
  <si>
    <t>027  Value date</t>
  </si>
  <si>
    <t>028  Asset number</t>
  </si>
  <si>
    <t>029  Pstng month, vendor</t>
  </si>
  <si>
    <t>031  Customer number</t>
  </si>
  <si>
    <t>032  Pstng yr,month,curr.</t>
  </si>
  <si>
    <t>033  Cost center</t>
  </si>
  <si>
    <t>034  Month, cost center</t>
  </si>
  <si>
    <t>035  Contract number</t>
  </si>
  <si>
    <t>036  Order</t>
  </si>
  <si>
    <t>037  Currency key</t>
  </si>
  <si>
    <t>039  Project number</t>
  </si>
  <si>
    <t>055  Fiscal year, month</t>
  </si>
  <si>
    <t>101  Cash discnt clearing</t>
  </si>
  <si>
    <t>21010000  Payables employee for travel expenses</t>
  </si>
  <si>
    <t>21100000  Payables - Domestic Goods &amp; Services</t>
  </si>
  <si>
    <t>21100001  One-time accout payables - Domestic Goods&amp;Services</t>
  </si>
  <si>
    <t>21100002  Payables- Foreign Goods and Services</t>
  </si>
  <si>
    <t>21100003  One-time accounts foreign payables G&amp;S</t>
  </si>
  <si>
    <t>21105000  Intercompany Payables Goods &amp; Services</t>
  </si>
  <si>
    <t>21107000  Payable affiliate company</t>
  </si>
  <si>
    <t xml:space="preserve">Recon. Account: </t>
  </si>
  <si>
    <t>L Foreing payments w/o SEPA</t>
  </si>
  <si>
    <t>S SEPA CT EUR cash pool RBI</t>
  </si>
  <si>
    <t>T Non SEPA_ISO20022_XML</t>
  </si>
  <si>
    <t>Pmt meth.supl.:</t>
  </si>
  <si>
    <t>11200006  Down payments paid to vendors</t>
  </si>
  <si>
    <t>11200008  Down payments paid to vendors - material</t>
  </si>
  <si>
    <t>12091001  Advanced payments on intangible assets</t>
  </si>
  <si>
    <t>12091002  Advanced payments on tangible assets</t>
  </si>
  <si>
    <t>21010002  Short term payables</t>
  </si>
  <si>
    <t>21010004  Short term financial payables - social expenses</t>
  </si>
  <si>
    <t>21010005  Short term financial loan - third parties</t>
  </si>
  <si>
    <t>21210003  Withholding tax - tax payable account</t>
  </si>
  <si>
    <t>21210013  Other taxes</t>
  </si>
  <si>
    <t>21220000  Union contributions payable</t>
  </si>
  <si>
    <t>21230001  Short term payables - social expenses</t>
  </si>
  <si>
    <t>21230002  Short term payables - customs</t>
  </si>
  <si>
    <t>21230003  Short term payables - others</t>
  </si>
  <si>
    <t>22110000  Long term bank debts</t>
  </si>
  <si>
    <t>Country</t>
  </si>
  <si>
    <t>11200009  Advanced payments on financial assets</t>
  </si>
  <si>
    <t>11200010  Down payments paid to vendors - long-term</t>
  </si>
  <si>
    <t>12091000  Advanced payments on assets</t>
  </si>
  <si>
    <t>Name 1&amp;2:</t>
  </si>
  <si>
    <t>Sole Proprietr:</t>
  </si>
  <si>
    <t>Sales/pur.tax:</t>
  </si>
  <si>
    <t>HRHR</t>
  </si>
  <si>
    <t>ST</t>
  </si>
  <si>
    <t>HT</t>
  </si>
  <si>
    <t>HRXX</t>
  </si>
  <si>
    <t>ATAT</t>
  </si>
  <si>
    <t>S</t>
  </si>
  <si>
    <t>ATXX</t>
  </si>
  <si>
    <t>SL</t>
  </si>
  <si>
    <t>CHXX</t>
  </si>
  <si>
    <t>ESUT</t>
  </si>
  <si>
    <t>SKSK</t>
  </si>
  <si>
    <t>E</t>
  </si>
  <si>
    <t>SKXX</t>
  </si>
  <si>
    <t>UAUA</t>
  </si>
  <si>
    <t>UAXX</t>
  </si>
  <si>
    <t>CHCH</t>
  </si>
  <si>
    <t>D</t>
  </si>
  <si>
    <t>V</t>
  </si>
  <si>
    <t>Payment method</t>
  </si>
  <si>
    <t>Tax num.2:</t>
  </si>
  <si>
    <t>Tax num.3:</t>
  </si>
  <si>
    <t>Tax numb.1:</t>
  </si>
  <si>
    <t>Search term:</t>
  </si>
  <si>
    <t>Local Language key:</t>
  </si>
  <si>
    <t>Purchasing</t>
  </si>
  <si>
    <t>Finance</t>
  </si>
  <si>
    <t>MD Maintainer</t>
  </si>
  <si>
    <t>Requestor</t>
  </si>
  <si>
    <t>2015-04-07/SCD</t>
  </si>
  <si>
    <t>Currency of Bank account:</t>
  </si>
  <si>
    <t>Version 02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</si>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</sst>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theme="4"/>
      <name val="Arial"/>
      <family val="2"/>
      <charset val="238"/>
    </font>
    <font>
      <b/>
      <i/>
      <sz val="8"/>
      <color theme="4"/>
      <name val="Arial"/>
      <family val="2"/>
      <charset val="238"/>
    </font>
    <font>
      <b/>
      <i/>
      <sz val="9"/>
      <color theme="4"/>
      <name val="Arial"/>
      <family val="2"/>
      <charset val="238"/>
    </font>
    <font>
      <sz val="11"/>
      <color rgb="FF00008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b/>
      <i/>
      <sz val="9"/>
      <color theme="6" tint="-0.499984740745262"/>
      <name val="Arial"/>
      <family val="2"/>
      <charset val="238"/>
    </font>
    <font>
      <b/>
      <i/>
      <sz val="11"/>
      <color theme="6" tint="-0.499984740745262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i/>
      <sz val="10"/>
      <color theme="6" tint="-0.499984740745262"/>
      <name val="Arial"/>
      <family val="2"/>
      <charset val="238"/>
    </font>
    <font>
      <b/>
      <sz val="9"/>
      <color theme="6" tint="-0.49998474074526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3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2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2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7" fillId="21" borderId="3" applyNumberFormat="0" applyFont="0" applyAlignment="0" applyProtection="0"/>
    <xf numFmtId="0" fontId="7" fillId="21" borderId="3" applyNumberFormat="0" applyFont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2" borderId="4" applyNumberFormat="0" applyAlignment="0" applyProtection="0"/>
  </cellStyleXfs>
  <cellXfs count="219">
    <xf numFmtId="3" fontId="0" fillId="0" borderId="0" xfId="0">
      <alignment vertical="center"/>
    </xf>
    <xf numFmtId="0" fontId="24" fillId="0" borderId="0" xfId="70" applyFont="1" applyFill="1" applyBorder="1" applyAlignment="1">
      <alignment vertical="center"/>
    </xf>
    <xf numFmtId="0" fontId="24" fillId="0" borderId="0" xfId="70" applyFont="1" applyBorder="1" applyAlignment="1">
      <alignment vertical="center"/>
    </xf>
    <xf numFmtId="3" fontId="26" fillId="0" borderId="0" xfId="0" applyFont="1">
      <alignment vertical="center"/>
    </xf>
    <xf numFmtId="3" fontId="0" fillId="0" borderId="0" xfId="0" quotePrefix="1">
      <alignment vertical="center"/>
    </xf>
    <xf numFmtId="0" fontId="20" fillId="0" borderId="0" xfId="70" applyFont="1"/>
    <xf numFmtId="0" fontId="20" fillId="0" borderId="0" xfId="70" applyFont="1" applyAlignment="1">
      <alignment vertical="center"/>
    </xf>
    <xf numFmtId="0" fontId="20" fillId="0" borderId="16" xfId="70" applyFont="1" applyFill="1" applyBorder="1" applyAlignment="1">
      <alignment vertical="center"/>
    </xf>
    <xf numFmtId="0" fontId="20" fillId="0" borderId="0" xfId="70" applyFont="1" applyFill="1" applyAlignment="1">
      <alignment vertical="center"/>
    </xf>
    <xf numFmtId="0" fontId="20" fillId="0" borderId="0" xfId="70" applyFont="1" applyBorder="1" applyAlignment="1">
      <alignment vertical="center"/>
    </xf>
    <xf numFmtId="0" fontId="20" fillId="0" borderId="10" xfId="70" applyFont="1" applyFill="1" applyBorder="1" applyAlignment="1">
      <alignment vertical="center"/>
    </xf>
    <xf numFmtId="0" fontId="20" fillId="0" borderId="0" xfId="70" applyFont="1" applyFill="1" applyBorder="1" applyAlignment="1">
      <alignment vertical="center"/>
    </xf>
    <xf numFmtId="0" fontId="31" fillId="0" borderId="0" xfId="70" applyFont="1" applyFill="1" applyBorder="1" applyAlignment="1">
      <alignment vertical="center"/>
    </xf>
    <xf numFmtId="0" fontId="31" fillId="0" borderId="0" xfId="70" applyFont="1" applyBorder="1" applyAlignment="1">
      <alignment vertical="center"/>
    </xf>
    <xf numFmtId="0" fontId="31" fillId="0" borderId="0" xfId="70" applyFont="1" applyAlignment="1">
      <alignment vertical="center"/>
    </xf>
    <xf numFmtId="0" fontId="32" fillId="0" borderId="0" xfId="70" applyFont="1" applyFill="1" applyBorder="1" applyAlignment="1">
      <alignment horizontal="center" vertical="center"/>
    </xf>
    <xf numFmtId="0" fontId="30" fillId="0" borderId="0" xfId="70" applyFont="1" applyFill="1" applyBorder="1" applyAlignment="1">
      <alignment vertical="center"/>
    </xf>
    <xf numFmtId="3" fontId="19" fillId="0" borderId="0" xfId="0" applyFont="1" applyFill="1" applyBorder="1" applyAlignment="1">
      <alignment vertical="center"/>
    </xf>
    <xf numFmtId="0" fontId="33" fillId="0" borderId="0" xfId="70" applyFont="1" applyBorder="1" applyAlignment="1">
      <alignment vertical="center"/>
    </xf>
    <xf numFmtId="0" fontId="33" fillId="0" borderId="0" xfId="70" applyFont="1" applyFill="1" applyBorder="1" applyAlignment="1">
      <alignment vertical="center"/>
    </xf>
    <xf numFmtId="0" fontId="20" fillId="0" borderId="0" xfId="70" applyFont="1" applyBorder="1" applyAlignment="1">
      <alignment horizontal="center" vertical="center" textRotation="90" wrapText="1"/>
    </xf>
    <xf numFmtId="0" fontId="20" fillId="0" borderId="0" xfId="70" applyFont="1" applyFill="1"/>
    <xf numFmtId="0" fontId="35" fillId="0" borderId="0" xfId="70" applyFont="1" applyFill="1" applyAlignment="1">
      <alignment wrapText="1"/>
    </xf>
    <xf numFmtId="0" fontId="20" fillId="0" borderId="13" xfId="70" applyFont="1" applyBorder="1" applyAlignment="1">
      <alignment horizontal="center" vertical="center" textRotation="90" wrapText="1"/>
    </xf>
    <xf numFmtId="0" fontId="19" fillId="0" borderId="16" xfId="70" applyFont="1" applyFill="1" applyBorder="1" applyAlignment="1">
      <alignment vertical="center"/>
    </xf>
    <xf numFmtId="0" fontId="19" fillId="0" borderId="13" xfId="70" applyFont="1" applyBorder="1" applyAlignment="1">
      <alignment vertical="center"/>
    </xf>
    <xf numFmtId="0" fontId="19" fillId="0" borderId="0" xfId="70" applyFont="1" applyBorder="1" applyAlignment="1">
      <alignment vertical="center"/>
    </xf>
    <xf numFmtId="0" fontId="19" fillId="0" borderId="0" xfId="70" applyFont="1" applyFill="1" applyBorder="1" applyAlignment="1">
      <alignment vertical="center"/>
    </xf>
    <xf numFmtId="0" fontId="19" fillId="0" borderId="14" xfId="70" applyFont="1" applyFill="1" applyBorder="1" applyAlignment="1">
      <alignment vertical="center"/>
    </xf>
    <xf numFmtId="0" fontId="19" fillId="0" borderId="16" xfId="70" applyFont="1" applyBorder="1" applyAlignment="1">
      <alignment vertical="center"/>
    </xf>
    <xf numFmtId="0" fontId="19" fillId="0" borderId="13" xfId="70" applyFont="1" applyFill="1" applyBorder="1" applyAlignment="1">
      <alignment vertical="center"/>
    </xf>
    <xf numFmtId="0" fontId="19" fillId="0" borderId="0" xfId="70" applyFont="1" applyFill="1" applyBorder="1" applyAlignment="1" applyProtection="1">
      <alignment vertical="center"/>
      <protection hidden="1"/>
    </xf>
    <xf numFmtId="0" fontId="19" fillId="0" borderId="0" xfId="70" quotePrefix="1" applyFont="1" applyFill="1" applyBorder="1" applyAlignment="1">
      <alignment vertical="center"/>
    </xf>
    <xf numFmtId="0" fontId="19" fillId="0" borderId="14" xfId="70" applyFont="1" applyBorder="1" applyAlignment="1">
      <alignment vertical="center"/>
    </xf>
    <xf numFmtId="0" fontId="36" fillId="0" borderId="0" xfId="70" applyFont="1" applyFill="1" applyBorder="1" applyAlignment="1">
      <alignment horizontal="center" vertical="center"/>
    </xf>
    <xf numFmtId="0" fontId="19" fillId="0" borderId="19" xfId="70" applyFont="1" applyBorder="1" applyAlignment="1">
      <alignment vertical="center"/>
    </xf>
    <xf numFmtId="0" fontId="19" fillId="0" borderId="18" xfId="70" applyFont="1" applyBorder="1" applyAlignment="1">
      <alignment vertical="center"/>
    </xf>
    <xf numFmtId="0" fontId="36" fillId="0" borderId="0" xfId="70" applyFont="1" applyFill="1" applyBorder="1" applyAlignment="1">
      <alignment vertical="center"/>
    </xf>
    <xf numFmtId="0" fontId="19" fillId="0" borderId="10" xfId="70" applyFont="1" applyBorder="1" applyAlignment="1">
      <alignment vertical="center"/>
    </xf>
    <xf numFmtId="0" fontId="19" fillId="0" borderId="10" xfId="70" applyFont="1" applyFill="1" applyBorder="1" applyAlignment="1">
      <alignment vertical="center"/>
    </xf>
    <xf numFmtId="0" fontId="19" fillId="0" borderId="17" xfId="70" applyFont="1" applyFill="1" applyBorder="1" applyAlignment="1">
      <alignment vertical="center"/>
    </xf>
    <xf numFmtId="0" fontId="19" fillId="0" borderId="15" xfId="70" applyFont="1" applyFill="1" applyBorder="1" applyAlignment="1">
      <alignment vertical="center"/>
    </xf>
    <xf numFmtId="0" fontId="39" fillId="0" borderId="11" xfId="70" applyFont="1" applyFill="1" applyBorder="1" applyAlignment="1">
      <alignment vertical="center"/>
    </xf>
    <xf numFmtId="0" fontId="39" fillId="0" borderId="20" xfId="70" applyFont="1" applyFill="1" applyBorder="1" applyAlignment="1">
      <alignment vertical="center"/>
    </xf>
    <xf numFmtId="0" fontId="39" fillId="0" borderId="12" xfId="70" applyFont="1" applyFill="1" applyBorder="1" applyAlignment="1">
      <alignment vertical="center"/>
    </xf>
    <xf numFmtId="0" fontId="38" fillId="0" borderId="0" xfId="70" applyFont="1" applyBorder="1" applyAlignment="1">
      <alignment horizontal="left" vertical="center"/>
    </xf>
    <xf numFmtId="0" fontId="38" fillId="0" borderId="10" xfId="70" applyFont="1" applyBorder="1" applyAlignment="1">
      <alignment horizontal="left" vertical="center"/>
    </xf>
    <xf numFmtId="0" fontId="19" fillId="0" borderId="0" xfId="70" applyFont="1" applyFill="1" applyBorder="1" applyAlignment="1">
      <alignment horizontal="right" vertical="center"/>
    </xf>
    <xf numFmtId="0" fontId="19" fillId="0" borderId="20" xfId="70" applyFont="1" applyBorder="1" applyAlignment="1">
      <alignment horizontal="left" vertical="center"/>
    </xf>
    <xf numFmtId="0" fontId="19" fillId="0" borderId="11" xfId="70" applyFont="1" applyBorder="1" applyAlignment="1">
      <alignment horizontal="left" vertical="center"/>
    </xf>
    <xf numFmtId="0" fontId="19" fillId="0" borderId="12" xfId="70" applyFont="1" applyBorder="1" applyAlignment="1">
      <alignment horizontal="left" vertical="center"/>
    </xf>
    <xf numFmtId="0" fontId="19" fillId="0" borderId="20" xfId="70" applyFont="1" applyFill="1" applyBorder="1" applyAlignment="1">
      <alignment horizontal="left" vertical="center"/>
    </xf>
    <xf numFmtId="0" fontId="19" fillId="0" borderId="11" xfId="70" applyFont="1" applyFill="1" applyBorder="1" applyAlignment="1">
      <alignment horizontal="left" vertical="center"/>
    </xf>
    <xf numFmtId="0" fontId="19" fillId="0" borderId="12" xfId="70" applyFont="1" applyFill="1" applyBorder="1" applyAlignment="1">
      <alignment horizontal="left" vertical="center"/>
    </xf>
    <xf numFmtId="0" fontId="40" fillId="0" borderId="11" xfId="70" applyFont="1" applyFill="1" applyBorder="1" applyAlignment="1">
      <alignment vertical="center"/>
    </xf>
    <xf numFmtId="3" fontId="41" fillId="0" borderId="0" xfId="0" applyFont="1">
      <alignment vertical="center"/>
    </xf>
    <xf numFmtId="3" fontId="0" fillId="0" borderId="0" xfId="0" applyAlignment="1">
      <alignment horizontal="left" vertical="center"/>
    </xf>
    <xf numFmtId="0" fontId="38" fillId="0" borderId="0" xfId="70" applyFont="1" applyFill="1" applyBorder="1" applyAlignment="1">
      <alignment vertical="center"/>
    </xf>
    <xf numFmtId="0" fontId="36" fillId="0" borderId="0" xfId="70" applyFont="1" applyBorder="1" applyAlignment="1">
      <alignment horizontal="left" vertical="center"/>
    </xf>
    <xf numFmtId="0" fontId="38" fillId="0" borderId="0" xfId="70" applyFont="1" applyBorder="1" applyAlignment="1">
      <alignment vertical="center"/>
    </xf>
    <xf numFmtId="0" fontId="19" fillId="0" borderId="0" xfId="70" applyFont="1" applyFill="1" applyBorder="1" applyAlignment="1" applyProtection="1">
      <alignment vertical="center"/>
    </xf>
    <xf numFmtId="0" fontId="38" fillId="0" borderId="0" xfId="70" applyFont="1" applyFill="1" applyBorder="1" applyAlignment="1" applyProtection="1">
      <alignment horizontal="left" vertical="center"/>
    </xf>
    <xf numFmtId="0" fontId="19" fillId="0" borderId="0" xfId="70" applyFont="1" applyBorder="1" applyAlignment="1" applyProtection="1">
      <alignment horizontal="left" vertical="center"/>
    </xf>
    <xf numFmtId="0" fontId="19" fillId="0" borderId="0" xfId="70" applyFont="1" applyFill="1" applyBorder="1" applyAlignment="1" applyProtection="1">
      <alignment vertical="center" wrapText="1"/>
    </xf>
    <xf numFmtId="0" fontId="20" fillId="0" borderId="0" xfId="70" applyFont="1" applyBorder="1" applyAlignment="1" applyProtection="1">
      <alignment vertical="center"/>
    </xf>
    <xf numFmtId="0" fontId="19" fillId="0" borderId="0" xfId="70" applyFont="1" applyBorder="1" applyAlignment="1" applyProtection="1">
      <alignment vertical="center"/>
    </xf>
    <xf numFmtId="3" fontId="19" fillId="0" borderId="0" xfId="0" applyFont="1" applyBorder="1" applyAlignment="1" applyProtection="1">
      <alignment vertical="center"/>
    </xf>
    <xf numFmtId="1" fontId="0" fillId="0" borderId="0" xfId="0" applyNumberFormat="1">
      <alignment vertical="center"/>
    </xf>
    <xf numFmtId="49" fontId="19" fillId="0" borderId="0" xfId="70" applyNumberFormat="1" applyFont="1" applyFill="1" applyBorder="1" applyAlignment="1" applyProtection="1">
      <alignment vertical="center" wrapText="1"/>
    </xf>
    <xf numFmtId="49" fontId="19" fillId="0" borderId="0" xfId="70" quotePrefix="1" applyNumberFormat="1" applyFont="1" applyFill="1" applyBorder="1" applyAlignment="1" applyProtection="1">
      <alignment vertical="center"/>
    </xf>
    <xf numFmtId="3" fontId="19" fillId="0" borderId="0" xfId="0" applyFont="1" applyBorder="1" applyAlignment="1">
      <alignment horizontal="left" vertical="center"/>
    </xf>
    <xf numFmtId="3" fontId="19" fillId="0" borderId="0" xfId="0" applyFont="1" applyFill="1" applyBorder="1" applyAlignment="1">
      <alignment horizontal="left" vertical="center"/>
    </xf>
    <xf numFmtId="0" fontId="38" fillId="0" borderId="0" xfId="70" applyFont="1" applyFill="1" applyBorder="1" applyAlignment="1">
      <alignment horizontal="left" vertical="center"/>
    </xf>
    <xf numFmtId="0" fontId="38" fillId="0" borderId="10" xfId="70" applyFont="1" applyFill="1" applyBorder="1" applyAlignment="1">
      <alignment horizontal="left" vertical="center"/>
    </xf>
    <xf numFmtId="0" fontId="19" fillId="0" borderId="0" xfId="70" applyFont="1" applyBorder="1" applyAlignment="1">
      <alignment horizontal="left" vertical="center"/>
    </xf>
    <xf numFmtId="0" fontId="19" fillId="0" borderId="10" xfId="70" applyFont="1" applyBorder="1" applyAlignment="1">
      <alignment horizontal="left" vertical="center"/>
    </xf>
    <xf numFmtId="0" fontId="19" fillId="0" borderId="0" xfId="70" applyFont="1" applyFill="1" applyBorder="1" applyAlignment="1">
      <alignment horizontal="left" vertical="center"/>
    </xf>
    <xf numFmtId="0" fontId="19" fillId="0" borderId="10" xfId="70" applyFont="1" applyFill="1" applyBorder="1" applyAlignment="1">
      <alignment horizontal="left" vertical="center"/>
    </xf>
    <xf numFmtId="0" fontId="20" fillId="0" borderId="0" xfId="70" applyFont="1" applyFill="1" applyBorder="1" applyAlignment="1">
      <alignment horizontal="left" vertical="center"/>
    </xf>
    <xf numFmtId="0" fontId="20" fillId="0" borderId="0" xfId="70" applyFont="1" applyFill="1" applyBorder="1" applyAlignment="1" applyProtection="1">
      <alignment vertical="center"/>
    </xf>
    <xf numFmtId="0" fontId="19" fillId="0" borderId="0" xfId="70" applyFont="1" applyBorder="1" applyAlignment="1">
      <alignment horizontal="left" vertical="center"/>
    </xf>
    <xf numFmtId="0" fontId="43" fillId="0" borderId="16" xfId="70" applyFont="1" applyFill="1" applyBorder="1" applyAlignment="1">
      <alignment vertical="center" wrapText="1"/>
    </xf>
    <xf numFmtId="3" fontId="19" fillId="0" borderId="0" xfId="0" applyFont="1" applyBorder="1" applyAlignment="1">
      <alignment horizontal="left" vertical="center"/>
    </xf>
    <xf numFmtId="0" fontId="44" fillId="0" borderId="11" xfId="70" applyFont="1" applyFill="1" applyBorder="1" applyAlignment="1">
      <alignment vertical="center"/>
    </xf>
    <xf numFmtId="0" fontId="45" fillId="0" borderId="0" xfId="70" applyFont="1" applyBorder="1" applyAlignment="1">
      <alignment horizontal="left" vertical="center"/>
    </xf>
    <xf numFmtId="0" fontId="45" fillId="0" borderId="0" xfId="70" applyFont="1" applyFill="1" applyBorder="1" applyAlignment="1">
      <alignment horizontal="left" vertical="center"/>
    </xf>
    <xf numFmtId="0" fontId="46" fillId="0" borderId="0" xfId="70" applyFont="1" applyFill="1" applyBorder="1" applyAlignment="1">
      <alignment horizontal="left" vertical="center"/>
    </xf>
    <xf numFmtId="0" fontId="45" fillId="0" borderId="0" xfId="70" applyFont="1" applyFill="1" applyBorder="1" applyAlignment="1" applyProtection="1">
      <alignment horizontal="left" vertical="center"/>
    </xf>
    <xf numFmtId="0" fontId="45" fillId="0" borderId="0" xfId="70" applyFont="1" applyBorder="1" applyAlignment="1">
      <alignment vertical="center"/>
    </xf>
    <xf numFmtId="0" fontId="47" fillId="0" borderId="0" xfId="70" applyFont="1" applyBorder="1" applyAlignment="1">
      <alignment horizontal="left" vertical="center"/>
    </xf>
    <xf numFmtId="0" fontId="47" fillId="0" borderId="0" xfId="70" applyFont="1" applyFill="1" applyBorder="1" applyAlignment="1">
      <alignment horizontal="left" vertical="center"/>
    </xf>
    <xf numFmtId="3" fontId="46" fillId="0" borderId="0" xfId="0" applyFont="1" applyBorder="1" applyAlignment="1">
      <alignment horizontal="left" vertical="center"/>
    </xf>
    <xf numFmtId="0" fontId="45" fillId="0" borderId="0" xfId="70" applyFont="1" applyFill="1" applyBorder="1" applyAlignment="1">
      <alignment vertical="center"/>
    </xf>
    <xf numFmtId="0" fontId="48" fillId="0" borderId="0" xfId="70" applyFont="1" applyBorder="1" applyAlignment="1">
      <alignment vertical="center"/>
    </xf>
    <xf numFmtId="49" fontId="19" fillId="25" borderId="20" xfId="70" applyNumberFormat="1" applyFont="1" applyFill="1" applyBorder="1" applyAlignment="1" applyProtection="1">
      <alignment horizontal="left" vertical="center"/>
      <protection locked="0"/>
    </xf>
    <xf numFmtId="49" fontId="19" fillId="25" borderId="11" xfId="70" applyNumberFormat="1" applyFont="1" applyFill="1" applyBorder="1" applyAlignment="1" applyProtection="1">
      <alignment horizontal="left" vertical="center"/>
      <protection locked="0"/>
    </xf>
    <xf numFmtId="49" fontId="19" fillId="25" borderId="12" xfId="70" applyNumberFormat="1" applyFont="1" applyFill="1" applyBorder="1" applyAlignment="1" applyProtection="1">
      <alignment horizontal="left" vertical="center"/>
      <protection locked="0"/>
    </xf>
    <xf numFmtId="0" fontId="19" fillId="25" borderId="20" xfId="70" quotePrefix="1" applyFont="1" applyFill="1" applyBorder="1" applyAlignment="1">
      <alignment horizontal="left" vertical="center"/>
    </xf>
    <xf numFmtId="0" fontId="19" fillId="25" borderId="11" xfId="70" quotePrefix="1" applyFont="1" applyFill="1" applyBorder="1" applyAlignment="1">
      <alignment horizontal="left" vertical="center"/>
    </xf>
    <xf numFmtId="49" fontId="19" fillId="24" borderId="20" xfId="70" applyNumberFormat="1" applyFont="1" applyFill="1" applyBorder="1" applyAlignment="1" applyProtection="1">
      <alignment horizontal="center" vertical="center"/>
      <protection locked="0"/>
    </xf>
    <xf numFmtId="49" fontId="19" fillId="24" borderId="11" xfId="70" applyNumberFormat="1" applyFont="1" applyFill="1" applyBorder="1" applyAlignment="1" applyProtection="1">
      <alignment horizontal="center" vertical="center"/>
      <protection locked="0"/>
    </xf>
    <xf numFmtId="49" fontId="19" fillId="24" borderId="12" xfId="70" applyNumberFormat="1" applyFont="1" applyFill="1" applyBorder="1" applyAlignment="1" applyProtection="1">
      <alignment horizontal="center" vertical="center"/>
      <protection locked="0"/>
    </xf>
    <xf numFmtId="0" fontId="49" fillId="25" borderId="20" xfId="70" applyFont="1" applyFill="1" applyBorder="1" applyAlignment="1">
      <alignment horizontal="center" vertical="center" wrapText="1"/>
    </xf>
    <xf numFmtId="0" fontId="49" fillId="25" borderId="11" xfId="70" applyFont="1" applyFill="1" applyBorder="1" applyAlignment="1">
      <alignment horizontal="center" vertical="center" wrapText="1"/>
    </xf>
    <xf numFmtId="0" fontId="49" fillId="25" borderId="12" xfId="70" applyFont="1" applyFill="1" applyBorder="1" applyAlignment="1">
      <alignment horizontal="center" vertical="center" wrapText="1"/>
    </xf>
    <xf numFmtId="0" fontId="33" fillId="0" borderId="18" xfId="70" applyFont="1" applyBorder="1" applyAlignment="1">
      <alignment horizontal="center" vertical="center" textRotation="90" wrapText="1"/>
    </xf>
    <xf numFmtId="0" fontId="33" fillId="0" borderId="17" xfId="70" applyFont="1" applyBorder="1" applyAlignment="1">
      <alignment horizontal="center" vertical="center" textRotation="90" wrapText="1"/>
    </xf>
    <xf numFmtId="0" fontId="33" fillId="0" borderId="13" xfId="70" applyFont="1" applyBorder="1" applyAlignment="1">
      <alignment horizontal="center" vertical="center" textRotation="90" wrapText="1"/>
    </xf>
    <xf numFmtId="0" fontId="33" fillId="0" borderId="10" xfId="70" applyFont="1" applyBorder="1" applyAlignment="1">
      <alignment horizontal="center" vertical="center" textRotation="90" wrapText="1"/>
    </xf>
    <xf numFmtId="0" fontId="33" fillId="0" borderId="19" xfId="70" applyFont="1" applyBorder="1" applyAlignment="1">
      <alignment horizontal="center" vertical="center" textRotation="90" wrapText="1"/>
    </xf>
    <xf numFmtId="0" fontId="33" fillId="0" borderId="15" xfId="70" applyFont="1" applyBorder="1" applyAlignment="1">
      <alignment horizontal="center" vertical="center" textRotation="90" wrapText="1"/>
    </xf>
    <xf numFmtId="49" fontId="19" fillId="24" borderId="20" xfId="70" applyNumberFormat="1" applyFont="1" applyFill="1" applyBorder="1" applyAlignment="1" applyProtection="1">
      <alignment horizontal="left" vertical="center"/>
      <protection locked="0"/>
    </xf>
    <xf numFmtId="49" fontId="19" fillId="24" borderId="11" xfId="70" applyNumberFormat="1" applyFont="1" applyFill="1" applyBorder="1" applyAlignment="1" applyProtection="1">
      <alignment horizontal="left" vertical="center"/>
      <protection locked="0"/>
    </xf>
    <xf numFmtId="49" fontId="19" fillId="24" borderId="12" xfId="70" applyNumberFormat="1" applyFont="1" applyFill="1" applyBorder="1" applyAlignment="1" applyProtection="1">
      <alignment horizontal="left" vertical="center"/>
      <protection locked="0"/>
    </xf>
    <xf numFmtId="0" fontId="30" fillId="0" borderId="18" xfId="70" applyFont="1" applyBorder="1" applyAlignment="1">
      <alignment horizontal="center" vertical="center" textRotation="90" wrapText="1"/>
    </xf>
    <xf numFmtId="0" fontId="30" fillId="0" borderId="17" xfId="70" applyFont="1" applyBorder="1" applyAlignment="1">
      <alignment horizontal="center" vertical="center" textRotation="90" wrapText="1"/>
    </xf>
    <xf numFmtId="0" fontId="30" fillId="0" borderId="13" xfId="70" applyFont="1" applyBorder="1" applyAlignment="1">
      <alignment horizontal="center" vertical="center" textRotation="90" wrapText="1"/>
    </xf>
    <xf numFmtId="0" fontId="30" fillId="0" borderId="10" xfId="70" applyFont="1" applyBorder="1" applyAlignment="1">
      <alignment horizontal="center" vertical="center" textRotation="90" wrapText="1"/>
    </xf>
    <xf numFmtId="0" fontId="30" fillId="0" borderId="19" xfId="70" applyFont="1" applyBorder="1" applyAlignment="1">
      <alignment horizontal="center" vertical="center" textRotation="90" wrapText="1"/>
    </xf>
    <xf numFmtId="0" fontId="30" fillId="0" borderId="15" xfId="70" applyFont="1" applyBorder="1" applyAlignment="1">
      <alignment horizontal="center" vertical="center" textRotation="90" wrapText="1"/>
    </xf>
    <xf numFmtId="49" fontId="19" fillId="0" borderId="0" xfId="70" applyNumberFormat="1" applyFont="1" applyFill="1" applyBorder="1" applyAlignment="1" applyProtection="1">
      <alignment horizontal="left" vertical="center"/>
      <protection locked="0"/>
    </xf>
    <xf numFmtId="0" fontId="33" fillId="0" borderId="18" xfId="70" applyFont="1" applyFill="1" applyBorder="1" applyAlignment="1">
      <alignment horizontal="center" vertical="center" textRotation="90"/>
    </xf>
    <xf numFmtId="0" fontId="33" fillId="0" borderId="17" xfId="70" applyFont="1" applyFill="1" applyBorder="1" applyAlignment="1">
      <alignment horizontal="center" vertical="center" textRotation="90"/>
    </xf>
    <xf numFmtId="0" fontId="33" fillId="0" borderId="13" xfId="70" applyFont="1" applyFill="1" applyBorder="1" applyAlignment="1">
      <alignment horizontal="center" vertical="center" textRotation="90"/>
    </xf>
    <xf numFmtId="0" fontId="33" fillId="0" borderId="10" xfId="70" applyFont="1" applyFill="1" applyBorder="1" applyAlignment="1">
      <alignment horizontal="center" vertical="center" textRotation="90"/>
    </xf>
    <xf numFmtId="0" fontId="33" fillId="0" borderId="19" xfId="70" applyFont="1" applyFill="1" applyBorder="1" applyAlignment="1">
      <alignment horizontal="center" vertical="center" textRotation="90"/>
    </xf>
    <xf numFmtId="0" fontId="33" fillId="0" borderId="15" xfId="70" applyFont="1" applyFill="1" applyBorder="1" applyAlignment="1">
      <alignment horizontal="center" vertical="center" textRotation="90"/>
    </xf>
    <xf numFmtId="0" fontId="42" fillId="0" borderId="13" xfId="70" applyNumberFormat="1" applyFont="1" applyBorder="1" applyAlignment="1" applyProtection="1">
      <alignment horizontal="center" vertical="center"/>
    </xf>
    <xf numFmtId="0" fontId="42" fillId="0" borderId="0" xfId="70" applyNumberFormat="1" applyFont="1" applyBorder="1" applyAlignment="1" applyProtection="1">
      <alignment horizontal="center" vertical="center"/>
    </xf>
    <xf numFmtId="49" fontId="19" fillId="24" borderId="20" xfId="70" applyNumberFormat="1" applyFont="1" applyFill="1" applyBorder="1" applyAlignment="1" applyProtection="1">
      <alignment horizontal="left" vertical="center"/>
    </xf>
    <xf numFmtId="49" fontId="19" fillId="24" borderId="11" xfId="70" applyNumberFormat="1" applyFont="1" applyFill="1" applyBorder="1" applyAlignment="1" applyProtection="1">
      <alignment horizontal="left" vertical="center"/>
    </xf>
    <xf numFmtId="49" fontId="19" fillId="24" borderId="12" xfId="70" applyNumberFormat="1" applyFont="1" applyFill="1" applyBorder="1" applyAlignment="1" applyProtection="1">
      <alignment horizontal="left" vertical="center"/>
    </xf>
    <xf numFmtId="49" fontId="20" fillId="25" borderId="20" xfId="70" applyNumberFormat="1" applyFont="1" applyFill="1" applyBorder="1" applyAlignment="1">
      <alignment horizontal="left" vertical="center" shrinkToFit="1"/>
    </xf>
    <xf numFmtId="49" fontId="20" fillId="25" borderId="11" xfId="70" applyNumberFormat="1" applyFont="1" applyFill="1" applyBorder="1" applyAlignment="1">
      <alignment horizontal="left" vertical="center" shrinkToFit="1"/>
    </xf>
    <xf numFmtId="0" fontId="20" fillId="0" borderId="0" xfId="70" applyFont="1" applyFill="1" applyBorder="1" applyAlignment="1">
      <alignment horizontal="left" vertical="center"/>
    </xf>
    <xf numFmtId="0" fontId="20" fillId="0" borderId="10" xfId="70" applyFont="1" applyFill="1" applyBorder="1" applyAlignment="1">
      <alignment horizontal="left" vertical="center"/>
    </xf>
    <xf numFmtId="3" fontId="19" fillId="0" borderId="0" xfId="0" applyFont="1" applyBorder="1" applyAlignment="1">
      <alignment horizontal="left" vertical="center"/>
    </xf>
    <xf numFmtId="3" fontId="19" fillId="0" borderId="10" xfId="0" applyFont="1" applyBorder="1" applyAlignment="1">
      <alignment horizontal="left" vertical="center"/>
    </xf>
    <xf numFmtId="3" fontId="19" fillId="0" borderId="0" xfId="0" applyFont="1" applyFill="1" applyBorder="1" applyAlignment="1">
      <alignment horizontal="left" vertical="center"/>
    </xf>
    <xf numFmtId="3" fontId="19" fillId="0" borderId="10" xfId="0" applyFont="1" applyFill="1" applyBorder="1" applyAlignment="1">
      <alignment horizontal="left" vertical="center"/>
    </xf>
    <xf numFmtId="0" fontId="27" fillId="0" borderId="20" xfId="70" applyFont="1" applyFill="1" applyBorder="1" applyAlignment="1">
      <alignment horizontal="center" vertical="center"/>
    </xf>
    <xf numFmtId="0" fontId="27" fillId="0" borderId="11" xfId="70" applyFont="1" applyFill="1" applyBorder="1" applyAlignment="1">
      <alignment horizontal="center" vertical="center"/>
    </xf>
    <xf numFmtId="0" fontId="27" fillId="0" borderId="12" xfId="70" applyFont="1" applyFill="1" applyBorder="1" applyAlignment="1">
      <alignment horizontal="center" vertical="center"/>
    </xf>
    <xf numFmtId="0" fontId="27" fillId="0" borderId="18" xfId="70" applyFont="1" applyFill="1" applyBorder="1" applyAlignment="1">
      <alignment horizontal="center" vertical="center" wrapText="1"/>
    </xf>
    <xf numFmtId="0" fontId="27" fillId="0" borderId="16" xfId="70" applyFont="1" applyFill="1" applyBorder="1" applyAlignment="1">
      <alignment horizontal="center" vertical="center"/>
    </xf>
    <xf numFmtId="0" fontId="27" fillId="0" borderId="17" xfId="70" applyFont="1" applyFill="1" applyBorder="1" applyAlignment="1">
      <alignment horizontal="center" vertical="center"/>
    </xf>
    <xf numFmtId="0" fontId="27" fillId="0" borderId="19" xfId="70" applyFont="1" applyFill="1" applyBorder="1" applyAlignment="1">
      <alignment horizontal="center" vertical="center"/>
    </xf>
    <xf numFmtId="0" fontId="27" fillId="0" borderId="14" xfId="70" applyFont="1" applyFill="1" applyBorder="1" applyAlignment="1">
      <alignment horizontal="center" vertical="center"/>
    </xf>
    <xf numFmtId="0" fontId="27" fillId="0" borderId="15" xfId="70" applyFont="1" applyFill="1" applyBorder="1" applyAlignment="1">
      <alignment horizontal="center" vertical="center"/>
    </xf>
    <xf numFmtId="16" fontId="29" fillId="0" borderId="21" xfId="70" quotePrefix="1" applyNumberFormat="1" applyFont="1" applyFill="1" applyBorder="1" applyAlignment="1">
      <alignment horizontal="center" vertical="center"/>
    </xf>
    <xf numFmtId="0" fontId="30" fillId="0" borderId="21" xfId="70" applyFont="1" applyFill="1" applyBorder="1" applyAlignment="1">
      <alignment horizontal="center" vertical="center"/>
    </xf>
    <xf numFmtId="0" fontId="37" fillId="0" borderId="21" xfId="70" applyFont="1" applyFill="1" applyBorder="1" applyAlignment="1">
      <alignment horizontal="center" vertical="center"/>
    </xf>
    <xf numFmtId="0" fontId="28" fillId="0" borderId="20" xfId="70" applyFont="1" applyFill="1" applyBorder="1" applyAlignment="1">
      <alignment vertical="center"/>
    </xf>
    <xf numFmtId="3" fontId="19" fillId="0" borderId="11" xfId="0" applyFont="1" applyBorder="1" applyAlignment="1">
      <alignment vertical="center"/>
    </xf>
    <xf numFmtId="3" fontId="19" fillId="0" borderId="12" xfId="0" applyFont="1" applyBorder="1" applyAlignment="1">
      <alignment vertical="center"/>
    </xf>
    <xf numFmtId="49" fontId="19" fillId="24" borderId="20" xfId="64" applyNumberFormat="1" applyFont="1" applyFill="1" applyBorder="1" applyAlignment="1" applyProtection="1">
      <alignment horizontal="left" vertical="center"/>
      <protection locked="0"/>
    </xf>
    <xf numFmtId="49" fontId="19" fillId="24" borderId="11" xfId="64" applyNumberFormat="1" applyFont="1" applyFill="1" applyBorder="1" applyAlignment="1" applyProtection="1">
      <alignment horizontal="left" vertical="center"/>
      <protection locked="0"/>
    </xf>
    <xf numFmtId="49" fontId="19" fillId="24" borderId="12" xfId="64" applyNumberFormat="1" applyFont="1" applyFill="1" applyBorder="1" applyAlignment="1" applyProtection="1">
      <alignment horizontal="left" vertical="center"/>
      <protection locked="0"/>
    </xf>
    <xf numFmtId="49" fontId="36" fillId="25" borderId="20" xfId="70" applyNumberFormat="1" applyFont="1" applyFill="1" applyBorder="1" applyAlignment="1" applyProtection="1">
      <alignment horizontal="center" vertical="center" wrapText="1"/>
      <protection locked="0"/>
    </xf>
    <xf numFmtId="49" fontId="36" fillId="25" borderId="11" xfId="70" applyNumberFormat="1" applyFont="1" applyFill="1" applyBorder="1" applyAlignment="1" applyProtection="1">
      <alignment horizontal="center" vertical="center" wrapText="1"/>
      <protection locked="0"/>
    </xf>
    <xf numFmtId="49" fontId="36" fillId="25" borderId="12" xfId="70" applyNumberFormat="1" applyFont="1" applyFill="1" applyBorder="1" applyAlignment="1" applyProtection="1">
      <alignment horizontal="center" vertical="center" wrapText="1"/>
      <protection locked="0"/>
    </xf>
    <xf numFmtId="49" fontId="20" fillId="25" borderId="20" xfId="70" applyNumberFormat="1" applyFont="1" applyFill="1" applyBorder="1" applyAlignment="1" applyProtection="1">
      <alignment horizontal="left" vertical="center"/>
    </xf>
    <xf numFmtId="49" fontId="20" fillId="25" borderId="11" xfId="70" applyNumberFormat="1" applyFont="1" applyFill="1" applyBorder="1" applyAlignment="1" applyProtection="1">
      <alignment horizontal="left" vertical="center"/>
    </xf>
    <xf numFmtId="49" fontId="20" fillId="25" borderId="12" xfId="70" applyNumberFormat="1" applyFont="1" applyFill="1" applyBorder="1" applyAlignment="1" applyProtection="1">
      <alignment horizontal="left" vertical="center"/>
    </xf>
    <xf numFmtId="49" fontId="19" fillId="25" borderId="20" xfId="70" applyNumberFormat="1" applyFont="1" applyFill="1" applyBorder="1" applyAlignment="1" applyProtection="1">
      <alignment horizontal="left" vertical="center"/>
    </xf>
    <xf numFmtId="49" fontId="19" fillId="25" borderId="11" xfId="70" applyNumberFormat="1" applyFont="1" applyFill="1" applyBorder="1" applyAlignment="1" applyProtection="1">
      <alignment horizontal="left" vertical="center"/>
    </xf>
    <xf numFmtId="49" fontId="19" fillId="25" borderId="12" xfId="70" applyNumberFormat="1" applyFont="1" applyFill="1" applyBorder="1" applyAlignment="1" applyProtection="1">
      <alignment horizontal="left" vertical="center"/>
    </xf>
    <xf numFmtId="49" fontId="19" fillId="25" borderId="20" xfId="70" applyNumberFormat="1" applyFont="1" applyFill="1" applyBorder="1" applyAlignment="1" applyProtection="1">
      <alignment horizontal="left" vertical="center" shrinkToFit="1"/>
      <protection locked="0"/>
    </xf>
    <xf numFmtId="49" fontId="19" fillId="25" borderId="11" xfId="70" applyNumberFormat="1" applyFont="1" applyFill="1" applyBorder="1" applyAlignment="1" applyProtection="1">
      <alignment horizontal="left" vertical="center" shrinkToFit="1"/>
      <protection locked="0"/>
    </xf>
    <xf numFmtId="49" fontId="19" fillId="25" borderId="12" xfId="70" applyNumberFormat="1" applyFont="1" applyFill="1" applyBorder="1" applyAlignment="1" applyProtection="1">
      <alignment horizontal="left" vertical="center" shrinkToFit="1"/>
      <protection locked="0"/>
    </xf>
    <xf numFmtId="49" fontId="20" fillId="25" borderId="20" xfId="70" applyNumberFormat="1" applyFont="1" applyFill="1" applyBorder="1" applyAlignment="1" applyProtection="1">
      <alignment horizontal="center" vertical="center"/>
      <protection locked="0"/>
    </xf>
    <xf numFmtId="49" fontId="20" fillId="25" borderId="12" xfId="70" applyNumberFormat="1" applyFont="1" applyFill="1" applyBorder="1" applyAlignment="1" applyProtection="1">
      <alignment horizontal="center" vertical="center"/>
      <protection locked="0"/>
    </xf>
    <xf numFmtId="49" fontId="19" fillId="24" borderId="20" xfId="70" quotePrefix="1" applyNumberFormat="1" applyFont="1" applyFill="1" applyBorder="1" applyAlignment="1" applyProtection="1">
      <alignment horizontal="center" vertical="center"/>
      <protection locked="0"/>
    </xf>
    <xf numFmtId="49" fontId="19" fillId="24" borderId="11" xfId="70" quotePrefix="1" applyNumberFormat="1" applyFont="1" applyFill="1" applyBorder="1" applyAlignment="1" applyProtection="1">
      <alignment horizontal="center" vertical="center"/>
      <protection locked="0"/>
    </xf>
    <xf numFmtId="49" fontId="19" fillId="24" borderId="12" xfId="70" quotePrefix="1" applyNumberFormat="1" applyFont="1" applyFill="1" applyBorder="1" applyAlignment="1" applyProtection="1">
      <alignment horizontal="center" vertical="center"/>
      <protection locked="0"/>
    </xf>
    <xf numFmtId="49" fontId="36" fillId="24" borderId="20" xfId="70" applyNumberFormat="1" applyFont="1" applyFill="1" applyBorder="1" applyAlignment="1" applyProtection="1">
      <alignment horizontal="center" vertical="center"/>
      <protection locked="0"/>
    </xf>
    <xf numFmtId="49" fontId="36" fillId="24" borderId="12" xfId="70" applyNumberFormat="1" applyFont="1" applyFill="1" applyBorder="1" applyAlignment="1" applyProtection="1">
      <alignment horizontal="center" vertical="center"/>
      <protection locked="0"/>
    </xf>
    <xf numFmtId="49" fontId="19" fillId="25" borderId="20" xfId="70" applyNumberFormat="1" applyFont="1" applyFill="1" applyBorder="1" applyAlignment="1" applyProtection="1">
      <alignment horizontal="center" vertical="center" wrapText="1"/>
      <protection locked="0"/>
    </xf>
    <xf numFmtId="49" fontId="19" fillId="25" borderId="11" xfId="70" applyNumberFormat="1" applyFont="1" applyFill="1" applyBorder="1" applyAlignment="1" applyProtection="1">
      <alignment horizontal="center" vertical="center" wrapText="1"/>
      <protection locked="0"/>
    </xf>
    <xf numFmtId="49" fontId="19" fillId="25" borderId="12" xfId="70" applyNumberFormat="1" applyFont="1" applyFill="1" applyBorder="1" applyAlignment="1" applyProtection="1">
      <alignment horizontal="center" vertical="center" wrapText="1"/>
      <protection locked="0"/>
    </xf>
    <xf numFmtId="49" fontId="19" fillId="24" borderId="20" xfId="70" quotePrefix="1" applyNumberFormat="1" applyFont="1" applyFill="1" applyBorder="1" applyAlignment="1" applyProtection="1">
      <alignment horizontal="left" vertical="center" wrapText="1"/>
      <protection locked="0"/>
    </xf>
    <xf numFmtId="49" fontId="19" fillId="24" borderId="11" xfId="70" quotePrefix="1" applyNumberFormat="1" applyFont="1" applyFill="1" applyBorder="1" applyAlignment="1" applyProtection="1">
      <alignment horizontal="left" vertical="center" wrapText="1"/>
      <protection locked="0"/>
    </xf>
    <xf numFmtId="49" fontId="19" fillId="24" borderId="12" xfId="70" quotePrefix="1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70" applyFont="1" applyBorder="1" applyAlignment="1">
      <alignment horizontal="center" vertical="center" textRotation="90" wrapText="1"/>
    </xf>
    <xf numFmtId="0" fontId="34" fillId="0" borderId="17" xfId="70" applyFont="1" applyBorder="1" applyAlignment="1">
      <alignment horizontal="center" vertical="center" textRotation="90" wrapText="1"/>
    </xf>
    <xf numFmtId="0" fontId="34" fillId="0" borderId="13" xfId="70" applyFont="1" applyBorder="1" applyAlignment="1">
      <alignment horizontal="center" vertical="center" textRotation="90" wrapText="1"/>
    </xf>
    <xf numFmtId="0" fontId="34" fillId="0" borderId="10" xfId="70" applyFont="1" applyBorder="1" applyAlignment="1">
      <alignment horizontal="center" vertical="center" textRotation="90" wrapText="1"/>
    </xf>
    <xf numFmtId="0" fontId="34" fillId="0" borderId="19" xfId="70" applyFont="1" applyBorder="1" applyAlignment="1">
      <alignment horizontal="center" vertical="center" textRotation="90" wrapText="1"/>
    </xf>
    <xf numFmtId="0" fontId="34" fillId="0" borderId="15" xfId="70" applyFont="1" applyBorder="1" applyAlignment="1">
      <alignment horizontal="center" vertical="center" textRotation="90" wrapText="1"/>
    </xf>
    <xf numFmtId="0" fontId="33" fillId="0" borderId="18" xfId="70" applyFont="1" applyBorder="1" applyAlignment="1">
      <alignment horizontal="center" vertical="center" textRotation="90"/>
    </xf>
    <xf numFmtId="0" fontId="33" fillId="0" borderId="17" xfId="70" applyFont="1" applyBorder="1" applyAlignment="1">
      <alignment horizontal="center" vertical="center" textRotation="90"/>
    </xf>
    <xf numFmtId="0" fontId="33" fillId="0" borderId="13" xfId="70" applyFont="1" applyBorder="1" applyAlignment="1">
      <alignment horizontal="center" vertical="center" textRotation="90"/>
    </xf>
    <xf numFmtId="0" fontId="33" fillId="0" borderId="10" xfId="70" applyFont="1" applyBorder="1" applyAlignment="1">
      <alignment horizontal="center" vertical="center" textRotation="90"/>
    </xf>
    <xf numFmtId="0" fontId="33" fillId="0" borderId="19" xfId="70" applyFont="1" applyBorder="1" applyAlignment="1">
      <alignment horizontal="center" vertical="center" textRotation="90"/>
    </xf>
    <xf numFmtId="0" fontId="33" fillId="0" borderId="15" xfId="70" applyFont="1" applyBorder="1" applyAlignment="1">
      <alignment horizontal="center" vertical="center" textRotation="90"/>
    </xf>
    <xf numFmtId="49" fontId="19" fillId="24" borderId="20" xfId="0" applyNumberFormat="1" applyFont="1" applyFill="1" applyBorder="1" applyAlignment="1" applyProtection="1">
      <alignment horizontal="left" vertical="center"/>
      <protection locked="0"/>
    </xf>
    <xf numFmtId="49" fontId="19" fillId="24" borderId="11" xfId="0" applyNumberFormat="1" applyFont="1" applyFill="1" applyBorder="1" applyAlignment="1" applyProtection="1">
      <alignment horizontal="left" vertical="center"/>
      <protection locked="0"/>
    </xf>
    <xf numFmtId="49" fontId="19" fillId="24" borderId="12" xfId="0" applyNumberFormat="1" applyFont="1" applyFill="1" applyBorder="1" applyAlignment="1" applyProtection="1">
      <alignment horizontal="left" vertical="center"/>
      <protection locked="0"/>
    </xf>
    <xf numFmtId="0" fontId="45" fillId="0" borderId="0" xfId="70" applyFont="1" applyFill="1" applyBorder="1" applyAlignment="1">
      <alignment horizontal="left" vertical="center"/>
    </xf>
    <xf numFmtId="0" fontId="45" fillId="0" borderId="10" xfId="70" applyFont="1" applyFill="1" applyBorder="1" applyAlignment="1">
      <alignment horizontal="left" vertical="center"/>
    </xf>
    <xf numFmtId="0" fontId="47" fillId="0" borderId="0" xfId="70" applyFont="1" applyFill="1" applyBorder="1" applyAlignment="1">
      <alignment horizontal="left" vertical="center"/>
    </xf>
    <xf numFmtId="0" fontId="47" fillId="0" borderId="10" xfId="70" applyFont="1" applyFill="1" applyBorder="1" applyAlignment="1">
      <alignment horizontal="left" vertical="center"/>
    </xf>
    <xf numFmtId="0" fontId="19" fillId="0" borderId="0" xfId="70" applyFont="1" applyBorder="1" applyAlignment="1">
      <alignment horizontal="left" vertical="center"/>
    </xf>
    <xf numFmtId="0" fontId="19" fillId="0" borderId="10" xfId="70" applyFont="1" applyBorder="1" applyAlignment="1">
      <alignment horizontal="left" vertical="center"/>
    </xf>
    <xf numFmtId="0" fontId="20" fillId="25" borderId="11" xfId="70" applyFont="1" applyFill="1" applyBorder="1" applyAlignment="1" applyProtection="1">
      <alignment horizontal="left" vertical="center" shrinkToFit="1"/>
      <protection locked="0"/>
    </xf>
    <xf numFmtId="0" fontId="20" fillId="25" borderId="12" xfId="70" applyFont="1" applyFill="1" applyBorder="1" applyAlignment="1" applyProtection="1">
      <alignment horizontal="left" vertical="center" shrinkToFit="1"/>
      <protection locked="0"/>
    </xf>
    <xf numFmtId="49" fontId="19" fillId="25" borderId="20" xfId="70" applyNumberFormat="1" applyFont="1" applyFill="1" applyBorder="1" applyAlignment="1" applyProtection="1">
      <alignment horizontal="center" vertical="center"/>
    </xf>
    <xf numFmtId="49" fontId="19" fillId="25" borderId="11" xfId="70" applyNumberFormat="1" applyFont="1" applyFill="1" applyBorder="1" applyAlignment="1" applyProtection="1">
      <alignment horizontal="center" vertical="center"/>
    </xf>
    <xf numFmtId="49" fontId="19" fillId="25" borderId="12" xfId="70" applyNumberFormat="1" applyFont="1" applyFill="1" applyBorder="1" applyAlignment="1" applyProtection="1">
      <alignment horizontal="center" vertical="center"/>
    </xf>
    <xf numFmtId="49" fontId="20" fillId="24" borderId="20" xfId="70" applyNumberFormat="1" applyFont="1" applyFill="1" applyBorder="1" applyAlignment="1" applyProtection="1">
      <alignment horizontal="left" vertical="center"/>
    </xf>
    <xf numFmtId="49" fontId="20" fillId="24" borderId="11" xfId="70" applyNumberFormat="1" applyFont="1" applyFill="1" applyBorder="1" applyAlignment="1" applyProtection="1">
      <alignment horizontal="left" vertical="center"/>
    </xf>
    <xf numFmtId="49" fontId="20" fillId="24" borderId="12" xfId="70" applyNumberFormat="1" applyFont="1" applyFill="1" applyBorder="1" applyAlignment="1" applyProtection="1">
      <alignment horizontal="left" vertical="center"/>
    </xf>
    <xf numFmtId="0" fontId="20" fillId="25" borderId="20" xfId="70" applyFont="1" applyFill="1" applyBorder="1" applyAlignment="1" applyProtection="1">
      <alignment horizontal="center"/>
      <protection locked="0"/>
    </xf>
    <xf numFmtId="0" fontId="20" fillId="25" borderId="11" xfId="70" applyFont="1" applyFill="1" applyBorder="1" applyAlignment="1" applyProtection="1">
      <alignment horizontal="center"/>
      <protection locked="0"/>
    </xf>
    <xf numFmtId="0" fontId="20" fillId="25" borderId="12" xfId="70" applyFont="1" applyFill="1" applyBorder="1" applyAlignment="1" applyProtection="1">
      <alignment horizontal="center"/>
      <protection locked="0"/>
    </xf>
    <xf numFmtId="49" fontId="19" fillId="0" borderId="0" xfId="70" applyNumberFormat="1" applyFont="1" applyBorder="1" applyAlignment="1" applyProtection="1">
      <alignment horizontal="left" vertical="center"/>
      <protection locked="0"/>
    </xf>
    <xf numFmtId="0" fontId="19" fillId="0" borderId="13" xfId="70" applyFont="1" applyBorder="1" applyAlignment="1">
      <alignment horizontal="left" vertical="center"/>
    </xf>
    <xf numFmtId="3" fontId="20" fillId="0" borderId="0" xfId="0" applyFont="1" applyFill="1" applyBorder="1" applyAlignment="1" applyProtection="1">
      <alignment horizontal="left" vertical="center"/>
    </xf>
    <xf numFmtId="3" fontId="20" fillId="0" borderId="10" xfId="0" applyFont="1" applyFill="1" applyBorder="1" applyAlignment="1" applyProtection="1">
      <alignment horizontal="left" vertical="center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Ausgabe" xfId="49"/>
    <cellStyle name="Bad" xfId="50"/>
    <cellStyle name="Berechnung" xfId="51"/>
    <cellStyle name="Calculation" xfId="52"/>
    <cellStyle name="Check Cell" xfId="53"/>
    <cellStyle name="Eingabe" xfId="54"/>
    <cellStyle name="Ergebnis" xfId="55"/>
    <cellStyle name="Erklärender Text" xfId="56"/>
    <cellStyle name="Explanatory Text" xfId="57"/>
    <cellStyle name="Good" xfId="58"/>
    <cellStyle name="Gut" xfId="59"/>
    <cellStyle name="Heading 1" xfId="60"/>
    <cellStyle name="Heading 2" xfId="61"/>
    <cellStyle name="Heading 3" xfId="62"/>
    <cellStyle name="Heading 4" xfId="63"/>
    <cellStyle name="Hyperlink" xfId="64" builtinId="8"/>
    <cellStyle name="Input" xfId="65"/>
    <cellStyle name="Linked Cell" xfId="66"/>
    <cellStyle name="Neutral" xfId="67"/>
    <cellStyle name="Normal 2" xfId="68"/>
    <cellStyle name="Normal 3" xfId="69"/>
    <cellStyle name="Normal_Xl0000010" xfId="70"/>
    <cellStyle name="normální_List1" xfId="71"/>
    <cellStyle name="Note" xfId="72"/>
    <cellStyle name="Notiz" xfId="73"/>
    <cellStyle name="Output" xfId="74"/>
    <cellStyle name="Schlecht" xfId="75"/>
    <cellStyle name="Standard" xfId="0" builtinId="0"/>
    <cellStyle name="Title" xfId="76"/>
    <cellStyle name="Total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ender Text" xfId="84"/>
    <cellStyle name="Warning Text" xfId="85"/>
    <cellStyle name="Zelle überprüfen" xfId="8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447675</xdr:colOff>
      <xdr:row>123</xdr:row>
      <xdr:rowOff>19050</xdr:rowOff>
    </xdr:from>
    <xdr:to>
      <xdr:col>69</xdr:col>
      <xdr:colOff>0</xdr:colOff>
      <xdr:row>123</xdr:row>
      <xdr:rowOff>19050</xdr:rowOff>
    </xdr:to>
    <xdr:sp macro="" textlink="">
      <xdr:nvSpPr>
        <xdr:cNvPr id="2232" name="Line 218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ShapeType="1"/>
        </xdr:cNvSpPr>
      </xdr:nvSpPr>
      <xdr:spPr bwMode="auto">
        <a:xfrm>
          <a:off x="11010900" y="18707100"/>
          <a:ext cx="228600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3" name="Line 220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4" name="Line 221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5" name="Line 222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6" name="Line 224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219075</xdr:colOff>
      <xdr:row>126</xdr:row>
      <xdr:rowOff>76200</xdr:rowOff>
    </xdr:from>
    <xdr:to>
      <xdr:col>65</xdr:col>
      <xdr:colOff>533400</xdr:colOff>
      <xdr:row>126</xdr:row>
      <xdr:rowOff>76200</xdr:rowOff>
    </xdr:to>
    <xdr:sp macro="" textlink="">
      <xdr:nvSpPr>
        <xdr:cNvPr id="2237" name="Line 225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ShapeType="1"/>
        </xdr:cNvSpPr>
      </xdr:nvSpPr>
      <xdr:spPr bwMode="auto">
        <a:xfrm>
          <a:off x="8753475" y="19250025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8" name="Line 22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352425</xdr:colOff>
      <xdr:row>120</xdr:row>
      <xdr:rowOff>142875</xdr:rowOff>
    </xdr:from>
    <xdr:to>
      <xdr:col>69</xdr:col>
      <xdr:colOff>666750</xdr:colOff>
      <xdr:row>120</xdr:row>
      <xdr:rowOff>142875</xdr:rowOff>
    </xdr:to>
    <xdr:sp macro="" textlink="">
      <xdr:nvSpPr>
        <xdr:cNvPr id="2239" name="Line 227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ShapeType="1"/>
        </xdr:cNvSpPr>
      </xdr:nvSpPr>
      <xdr:spPr bwMode="auto">
        <a:xfrm>
          <a:off x="11591925" y="18345150"/>
          <a:ext cx="314325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76200</xdr:colOff>
          <xdr:row>0</xdr:row>
          <xdr:rowOff>28575</xdr:rowOff>
        </xdr:from>
        <xdr:to>
          <xdr:col>61</xdr:col>
          <xdr:colOff>66675</xdr:colOff>
          <xdr:row>0</xdr:row>
          <xdr:rowOff>409575</xdr:rowOff>
        </xdr:to>
        <xdr:sp macro="" textlink="">
          <xdr:nvSpPr>
            <xdr:cNvPr id="2231" name="Object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26"/>
    <outlinePr summaryBelow="0"/>
  </sheetPr>
  <dimension ref="A1:BR87"/>
  <sheetViews>
    <sheetView showGridLines="0" showRowColHeaders="0" tabSelected="1" defaultGridColor="0" colorId="23" zoomScaleNormal="100" workbookViewId="0">
      <selection activeCell="W53" sqref="W53:AB53"/>
    </sheetView>
  </sheetViews>
  <sheetFormatPr baseColWidth="10" defaultColWidth="10.140625" defaultRowHeight="12.75" x14ac:dyDescent="0.2"/>
  <cols>
    <col min="1" max="2" width="1.85546875" style="5" customWidth="1"/>
    <col min="3" max="4" width="2.28515625" style="5" customWidth="1"/>
    <col min="5" max="64" width="1.7109375" style="5" customWidth="1"/>
    <col min="65" max="16384" width="10.140625" style="5"/>
  </cols>
  <sheetData>
    <row r="1" spans="1:67" ht="33.950000000000003" customHeight="1" x14ac:dyDescent="0.2">
      <c r="A1" s="140" t="s">
        <v>337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2"/>
      <c r="AV1" s="152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4"/>
    </row>
    <row r="2" spans="1:67" s="6" customFormat="1" ht="20.100000000000001" customHeight="1" x14ac:dyDescent="0.25">
      <c r="A2" s="143" t="s">
        <v>386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51" t="s">
        <v>338</v>
      </c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49" t="s">
        <v>35</v>
      </c>
      <c r="BI2" s="149"/>
      <c r="BJ2" s="149"/>
      <c r="BK2" s="149"/>
      <c r="BL2" s="149"/>
    </row>
    <row r="3" spans="1:67" s="6" customFormat="1" ht="20.100000000000001" customHeight="1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8"/>
      <c r="AV3" s="150" t="s">
        <v>894</v>
      </c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 t="s">
        <v>896</v>
      </c>
      <c r="BI3" s="150"/>
      <c r="BJ3" s="150"/>
      <c r="BK3" s="150"/>
      <c r="BL3" s="150"/>
    </row>
    <row r="4" spans="1:67" ht="12" customHeight="1" x14ac:dyDescent="0.2">
      <c r="A4" s="43"/>
      <c r="B4" s="42"/>
      <c r="C4" s="42"/>
      <c r="D4" s="42"/>
      <c r="E4" s="54"/>
      <c r="F4" s="83" t="s">
        <v>393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44"/>
    </row>
    <row r="5" spans="1:67" s="8" customFormat="1" ht="6" customHeight="1" x14ac:dyDescent="0.25">
      <c r="A5" s="121" t="s">
        <v>308</v>
      </c>
      <c r="B5" s="122"/>
      <c r="C5" s="121" t="s">
        <v>23</v>
      </c>
      <c r="D5" s="122"/>
      <c r="E5" s="24"/>
      <c r="F5" s="24"/>
      <c r="G5" s="24"/>
      <c r="H5" s="24"/>
      <c r="I5" s="24"/>
      <c r="J5" s="24"/>
      <c r="K5" s="24"/>
      <c r="L5" s="24"/>
      <c r="M5" s="7"/>
      <c r="N5" s="7"/>
      <c r="O5" s="7"/>
      <c r="P5" s="7"/>
      <c r="Q5" s="24"/>
      <c r="R5" s="24"/>
      <c r="S5" s="24"/>
      <c r="T5" s="24"/>
      <c r="U5" s="7"/>
      <c r="V5" s="7"/>
      <c r="W5" s="7"/>
      <c r="X5" s="7"/>
      <c r="Y5" s="7"/>
      <c r="Z5" s="7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40"/>
    </row>
    <row r="6" spans="1:67" s="9" customFormat="1" ht="15" customHeight="1" x14ac:dyDescent="0.25">
      <c r="A6" s="123"/>
      <c r="B6" s="124"/>
      <c r="C6" s="123"/>
      <c r="D6" s="124"/>
      <c r="E6" s="25"/>
      <c r="F6" s="84" t="s">
        <v>334</v>
      </c>
      <c r="G6" s="45"/>
      <c r="H6" s="45"/>
      <c r="I6" s="46"/>
      <c r="J6" s="175"/>
      <c r="K6" s="176"/>
      <c r="L6" s="26"/>
      <c r="M6" s="84" t="s">
        <v>335</v>
      </c>
      <c r="N6" s="45"/>
      <c r="O6" s="45"/>
      <c r="P6" s="45"/>
      <c r="Q6" s="46"/>
      <c r="R6" s="175"/>
      <c r="S6" s="176"/>
      <c r="T6" s="26"/>
      <c r="U6" s="85" t="s">
        <v>336</v>
      </c>
      <c r="V6" s="72"/>
      <c r="W6" s="72"/>
      <c r="X6" s="72"/>
      <c r="Y6" s="72"/>
      <c r="Z6" s="72"/>
      <c r="AA6" s="73"/>
      <c r="AB6" s="175"/>
      <c r="AC6" s="176"/>
      <c r="AD6" s="26"/>
      <c r="AE6" s="26"/>
      <c r="AO6" s="76"/>
      <c r="AS6" s="85" t="s">
        <v>795</v>
      </c>
      <c r="AT6" s="76"/>
      <c r="AU6" s="76"/>
      <c r="AV6" s="76"/>
      <c r="AW6" s="76"/>
      <c r="AX6" s="76"/>
      <c r="AY6" s="158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60"/>
      <c r="BL6" s="39"/>
      <c r="BM6" s="11"/>
      <c r="BN6" s="11"/>
      <c r="BO6" s="6"/>
    </row>
    <row r="7" spans="1:67" s="8" customFormat="1" ht="6" customHeight="1" x14ac:dyDescent="0.25">
      <c r="A7" s="123"/>
      <c r="B7" s="124"/>
      <c r="C7" s="123"/>
      <c r="D7" s="124"/>
      <c r="E7" s="27"/>
      <c r="F7" s="27"/>
      <c r="G7" s="27"/>
      <c r="H7" s="27"/>
      <c r="I7" s="27"/>
      <c r="J7" s="27"/>
      <c r="K7" s="11"/>
      <c r="L7" s="11"/>
      <c r="M7" s="11"/>
      <c r="N7" s="11"/>
      <c r="O7" s="11"/>
      <c r="P7" s="11"/>
      <c r="Q7" s="11"/>
      <c r="R7" s="27"/>
      <c r="S7" s="27"/>
      <c r="T7" s="27"/>
      <c r="U7" s="27"/>
      <c r="V7" s="27"/>
      <c r="W7" s="27"/>
      <c r="X7" s="27"/>
      <c r="Y7" s="27"/>
      <c r="Z7" s="27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39"/>
    </row>
    <row r="8" spans="1:67" s="8" customFormat="1" ht="15" customHeight="1" x14ac:dyDescent="0.25">
      <c r="A8" s="123"/>
      <c r="B8" s="124"/>
      <c r="C8" s="123"/>
      <c r="D8" s="124"/>
      <c r="E8" s="27"/>
      <c r="F8" s="86" t="s">
        <v>42</v>
      </c>
      <c r="G8" s="74"/>
      <c r="H8" s="74"/>
      <c r="I8" s="74"/>
      <c r="J8" s="74"/>
      <c r="K8" s="11"/>
      <c r="L8" s="11"/>
      <c r="M8" s="11"/>
      <c r="N8" s="11"/>
      <c r="O8" s="11"/>
      <c r="P8" s="161" t="s">
        <v>343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9"/>
      <c r="AO8" s="61"/>
      <c r="AP8" s="79"/>
      <c r="AQ8" s="79"/>
      <c r="AR8" s="61"/>
      <c r="AS8" s="61"/>
      <c r="AT8" s="58" t="s">
        <v>333</v>
      </c>
      <c r="AU8" s="11"/>
      <c r="AV8" s="11"/>
      <c r="AW8" s="11"/>
      <c r="AX8" s="11"/>
      <c r="AY8" s="177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9"/>
      <c r="BL8" s="39"/>
    </row>
    <row r="9" spans="1:67" s="8" customFormat="1" ht="6" customHeight="1" x14ac:dyDescent="0.25">
      <c r="A9" s="123"/>
      <c r="B9" s="124"/>
      <c r="C9" s="123"/>
      <c r="D9" s="124"/>
      <c r="E9" s="27"/>
      <c r="F9" s="27"/>
      <c r="G9" s="27"/>
      <c r="H9" s="27"/>
      <c r="I9" s="27"/>
      <c r="J9" s="2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39"/>
    </row>
    <row r="10" spans="1:67" s="8" customFormat="1" ht="15" customHeight="1" x14ac:dyDescent="0.25">
      <c r="A10" s="123"/>
      <c r="B10" s="124"/>
      <c r="C10" s="123"/>
      <c r="D10" s="124"/>
      <c r="E10" s="60"/>
      <c r="F10" s="87" t="s">
        <v>782</v>
      </c>
      <c r="G10" s="62"/>
      <c r="H10" s="62"/>
      <c r="I10" s="62"/>
      <c r="J10" s="62"/>
      <c r="K10" s="63"/>
      <c r="L10" s="63"/>
      <c r="M10" s="63"/>
      <c r="N10" s="63"/>
      <c r="O10" s="63"/>
      <c r="P10" s="94" t="s">
        <v>789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  <c r="AH10" s="11"/>
      <c r="AI10" s="11"/>
      <c r="AJ10" s="11"/>
      <c r="AK10" s="11"/>
      <c r="AL10" s="11"/>
      <c r="AM10" s="11"/>
      <c r="AN10" s="11"/>
      <c r="AO10" s="85" t="s">
        <v>783</v>
      </c>
      <c r="AP10" s="11"/>
      <c r="AQ10" s="72"/>
      <c r="AR10" s="72"/>
      <c r="AS10" s="73"/>
      <c r="AT10" s="11"/>
      <c r="AU10" s="11"/>
      <c r="AV10" s="11"/>
      <c r="AW10" s="11"/>
      <c r="AX10" s="11"/>
      <c r="AY10" s="164" t="str">
        <f>+IF(ISERROR(VLOOKUP(P10,Data!$A$3:$B$11,2,FALSE))," ",VLOOKUP(P10,Data!$A$3:$B$11,2,FALSE))</f>
        <v xml:space="preserve">1040  Vetroconsult </v>
      </c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6"/>
      <c r="BL10" s="39"/>
    </row>
    <row r="11" spans="1:67" s="8" customFormat="1" ht="6" customHeight="1" x14ac:dyDescent="0.25">
      <c r="A11" s="123"/>
      <c r="B11" s="124"/>
      <c r="C11" s="125"/>
      <c r="D11" s="1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41"/>
      <c r="BN11" s="6"/>
      <c r="BO11" s="6"/>
    </row>
    <row r="12" spans="1:67" s="6" customFormat="1" ht="6" customHeight="1" x14ac:dyDescent="0.25">
      <c r="A12" s="123"/>
      <c r="B12" s="124"/>
      <c r="C12" s="189" t="s">
        <v>30</v>
      </c>
      <c r="D12" s="190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38"/>
    </row>
    <row r="13" spans="1:67" s="13" customFormat="1" ht="15" customHeight="1" x14ac:dyDescent="0.25">
      <c r="A13" s="123"/>
      <c r="B13" s="124"/>
      <c r="C13" s="191"/>
      <c r="D13" s="192"/>
      <c r="E13" s="27"/>
      <c r="F13" s="85" t="s">
        <v>863</v>
      </c>
      <c r="G13" s="72"/>
      <c r="H13" s="72"/>
      <c r="I13" s="72"/>
      <c r="J13" s="72"/>
      <c r="K13" s="72"/>
      <c r="L13" s="72"/>
      <c r="M13" s="72"/>
      <c r="N13" s="72"/>
      <c r="O13" s="27"/>
      <c r="P13" s="167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9"/>
      <c r="AM13" s="68"/>
      <c r="AN13" s="68"/>
      <c r="AO13" s="167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38"/>
      <c r="BM13" s="12"/>
      <c r="BN13" s="14"/>
      <c r="BO13" s="14"/>
    </row>
    <row r="14" spans="1:67" s="6" customFormat="1" ht="6" customHeight="1" x14ac:dyDescent="0.25">
      <c r="A14" s="123"/>
      <c r="B14" s="124"/>
      <c r="C14" s="191"/>
      <c r="D14" s="19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9"/>
      <c r="BA14" s="9"/>
      <c r="BB14" s="9"/>
      <c r="BC14" s="9"/>
      <c r="BD14" s="9"/>
      <c r="BE14" s="9"/>
      <c r="BF14" s="9"/>
      <c r="BG14" s="27"/>
      <c r="BH14" s="27"/>
      <c r="BI14" s="27"/>
      <c r="BJ14" s="27"/>
      <c r="BK14" s="27"/>
      <c r="BL14" s="39"/>
      <c r="BN14" s="11"/>
    </row>
    <row r="15" spans="1:67" s="6" customFormat="1" ht="15" customHeight="1" x14ac:dyDescent="0.25">
      <c r="A15" s="123"/>
      <c r="B15" s="124"/>
      <c r="C15" s="191"/>
      <c r="D15" s="192"/>
      <c r="E15" s="26"/>
      <c r="F15" s="74" t="s">
        <v>43</v>
      </c>
      <c r="G15" s="74"/>
      <c r="H15" s="74"/>
      <c r="I15" s="74"/>
      <c r="J15" s="74"/>
      <c r="K15" s="74"/>
      <c r="L15" s="74"/>
      <c r="M15" s="74"/>
      <c r="N15" s="74"/>
      <c r="O15" s="26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  <c r="AS15" s="30" t="s">
        <v>36</v>
      </c>
      <c r="AT15" s="27"/>
      <c r="AU15" s="26"/>
      <c r="AV15" s="27"/>
      <c r="AW15" s="76" t="s">
        <v>46</v>
      </c>
      <c r="AX15" s="76"/>
      <c r="AY15" s="76"/>
      <c r="AZ15" s="76"/>
      <c r="BA15" s="76"/>
      <c r="BB15" s="76"/>
      <c r="BC15" s="76"/>
      <c r="BD15" s="76"/>
      <c r="BE15" s="27"/>
      <c r="BF15" s="111"/>
      <c r="BG15" s="112"/>
      <c r="BH15" s="112"/>
      <c r="BI15" s="112"/>
      <c r="BJ15" s="112"/>
      <c r="BK15" s="113"/>
      <c r="BL15" s="39"/>
      <c r="BM15" s="15"/>
      <c r="BN15" s="11"/>
    </row>
    <row r="16" spans="1:67" s="6" customFormat="1" ht="6" customHeight="1" x14ac:dyDescent="0.25">
      <c r="A16" s="123"/>
      <c r="B16" s="124"/>
      <c r="C16" s="191"/>
      <c r="D16" s="19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9"/>
      <c r="BM16" s="11"/>
      <c r="BN16" s="11"/>
      <c r="BO16" s="9"/>
    </row>
    <row r="17" spans="1:70" s="9" customFormat="1" ht="15" customHeight="1" x14ac:dyDescent="0.25">
      <c r="A17" s="123"/>
      <c r="B17" s="124"/>
      <c r="C17" s="191"/>
      <c r="D17" s="192"/>
      <c r="E17" s="26"/>
      <c r="F17" s="74" t="s">
        <v>44</v>
      </c>
      <c r="G17" s="74"/>
      <c r="H17" s="74"/>
      <c r="I17" s="74"/>
      <c r="J17" s="74"/>
      <c r="K17" s="74"/>
      <c r="L17" s="74"/>
      <c r="M17" s="74"/>
      <c r="N17" s="74"/>
      <c r="O17" s="27"/>
      <c r="P17" s="111"/>
      <c r="Q17" s="112"/>
      <c r="R17" s="112"/>
      <c r="S17" s="112"/>
      <c r="T17" s="112"/>
      <c r="U17" s="113"/>
      <c r="V17" s="30"/>
      <c r="W17" s="76" t="s">
        <v>47</v>
      </c>
      <c r="X17" s="76"/>
      <c r="Y17" s="77"/>
      <c r="Z17" s="195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7"/>
      <c r="AS17" s="26"/>
      <c r="AT17" s="26"/>
      <c r="AU17" s="26"/>
      <c r="AV17" s="26"/>
      <c r="AW17" s="88" t="s">
        <v>888</v>
      </c>
      <c r="AX17" s="26"/>
      <c r="AY17" s="26"/>
      <c r="AZ17" s="26"/>
      <c r="BA17" s="26"/>
      <c r="BB17" s="26"/>
      <c r="BC17" s="26"/>
      <c r="BD17" s="26"/>
      <c r="BE17" s="26"/>
      <c r="BF17" s="209" t="str">
        <f>LEFT(P13,4)&amp;LEFT(Z17,4)</f>
        <v/>
      </c>
      <c r="BG17" s="210"/>
      <c r="BH17" s="210"/>
      <c r="BI17" s="210"/>
      <c r="BJ17" s="210"/>
      <c r="BK17" s="211"/>
      <c r="BL17" s="39"/>
      <c r="BM17" s="11"/>
      <c r="BN17" s="11"/>
    </row>
    <row r="18" spans="1:70" s="9" customFormat="1" ht="6" customHeight="1" x14ac:dyDescent="0.25">
      <c r="A18" s="123"/>
      <c r="B18" s="124"/>
      <c r="C18" s="191"/>
      <c r="D18" s="192"/>
      <c r="E18" s="26"/>
      <c r="F18" s="26"/>
      <c r="G18" s="26"/>
      <c r="H18" s="26"/>
      <c r="I18" s="26"/>
      <c r="J18" s="26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9"/>
      <c r="BM18" s="11"/>
      <c r="BN18" s="11"/>
    </row>
    <row r="19" spans="1:70" s="9" customFormat="1" ht="15" customHeight="1" x14ac:dyDescent="0.25">
      <c r="A19" s="123"/>
      <c r="B19" s="124"/>
      <c r="C19" s="191"/>
      <c r="D19" s="192"/>
      <c r="E19" s="26"/>
      <c r="F19" s="84" t="s">
        <v>45</v>
      </c>
      <c r="G19" s="45"/>
      <c r="H19" s="45"/>
      <c r="I19" s="45"/>
      <c r="J19" s="45"/>
      <c r="K19" s="45"/>
      <c r="L19" s="45"/>
      <c r="M19" s="45"/>
      <c r="N19" s="45"/>
      <c r="O19" s="26"/>
      <c r="P19" s="94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27"/>
      <c r="AG19" s="27"/>
      <c r="AH19" s="27"/>
      <c r="AI19" s="27"/>
      <c r="AJ19" s="26"/>
      <c r="AK19" s="47" t="s">
        <v>48</v>
      </c>
      <c r="AL19" s="47"/>
      <c r="AM19" s="47"/>
      <c r="AN19" s="47"/>
      <c r="AO19" s="47"/>
      <c r="AP19" s="47"/>
      <c r="AQ19" s="47"/>
      <c r="AR19" s="27"/>
      <c r="AS19" s="155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7"/>
      <c r="BL19" s="39"/>
      <c r="BM19" s="11"/>
      <c r="BN19" s="11"/>
      <c r="BO19" s="11"/>
      <c r="BP19" s="11"/>
      <c r="BQ19" s="11"/>
      <c r="BR19" s="11"/>
    </row>
    <row r="20" spans="1:70" s="9" customFormat="1" ht="6" customHeight="1" x14ac:dyDescent="0.25">
      <c r="A20" s="123"/>
      <c r="B20" s="124"/>
      <c r="C20" s="191"/>
      <c r="D20" s="192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39"/>
      <c r="BM20" s="11"/>
      <c r="BN20" s="11"/>
    </row>
    <row r="21" spans="1:70" s="9" customFormat="1" ht="15" customHeight="1" x14ac:dyDescent="0.25">
      <c r="A21" s="123"/>
      <c r="B21" s="124"/>
      <c r="C21" s="191"/>
      <c r="D21" s="192"/>
      <c r="E21" s="26"/>
      <c r="F21" s="74" t="s">
        <v>51</v>
      </c>
      <c r="G21" s="74"/>
      <c r="H21" s="74"/>
      <c r="I21" s="74"/>
      <c r="J21" s="74"/>
      <c r="K21" s="74"/>
      <c r="L21" s="74"/>
      <c r="M21" s="74"/>
      <c r="N21" s="74"/>
      <c r="O21" s="26"/>
      <c r="P21" s="94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6"/>
      <c r="AF21" s="31"/>
      <c r="AG21" s="31"/>
      <c r="AH21" s="80" t="s">
        <v>889</v>
      </c>
      <c r="AI21" s="27"/>
      <c r="AJ21" s="27"/>
      <c r="AK21" s="27"/>
      <c r="AL21" s="26"/>
      <c r="AM21" s="26"/>
      <c r="AN21" s="26"/>
      <c r="AO21" s="26"/>
      <c r="AP21" s="26"/>
      <c r="AQ21" s="26"/>
      <c r="AR21" s="26"/>
      <c r="AS21" s="94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6"/>
      <c r="BI21" s="27"/>
      <c r="BJ21" s="27"/>
      <c r="BK21" s="27"/>
      <c r="BL21" s="39"/>
      <c r="BM21" s="16"/>
      <c r="BN21" s="11"/>
      <c r="BO21" s="6"/>
    </row>
    <row r="22" spans="1:70" s="6" customFormat="1" ht="6" customHeight="1" x14ac:dyDescent="0.25">
      <c r="A22" s="123"/>
      <c r="B22" s="124"/>
      <c r="C22" s="191"/>
      <c r="D22" s="19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9"/>
      <c r="AL22" s="9"/>
      <c r="AM22" s="9"/>
      <c r="AN22" s="9"/>
      <c r="AO22" s="9"/>
      <c r="AP22" s="9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39"/>
      <c r="BM22" s="11"/>
      <c r="BN22" s="11"/>
      <c r="BO22" s="9"/>
    </row>
    <row r="23" spans="1:70" s="9" customFormat="1" ht="15" customHeight="1" x14ac:dyDescent="0.25">
      <c r="A23" s="123"/>
      <c r="B23" s="124"/>
      <c r="C23" s="191"/>
      <c r="D23" s="192"/>
      <c r="E23" s="26"/>
      <c r="F23" s="74" t="s">
        <v>50</v>
      </c>
      <c r="G23" s="74"/>
      <c r="H23" s="74"/>
      <c r="I23" s="74"/>
      <c r="J23" s="74"/>
      <c r="K23" s="74"/>
      <c r="L23" s="74"/>
      <c r="M23" s="74"/>
      <c r="N23" s="74"/>
      <c r="O23" s="27"/>
      <c r="P23" s="111"/>
      <c r="Q23" s="112"/>
      <c r="R23" s="112"/>
      <c r="S23" s="112"/>
      <c r="T23" s="112"/>
      <c r="U23" s="113"/>
      <c r="V23" s="27"/>
      <c r="W23" s="27"/>
      <c r="X23" s="27"/>
      <c r="Y23" s="27"/>
      <c r="Z23" s="78" t="s">
        <v>49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111"/>
      <c r="AL23" s="112"/>
      <c r="AM23" s="112"/>
      <c r="AN23" s="112"/>
      <c r="AO23" s="112"/>
      <c r="AP23" s="113"/>
      <c r="AQ23" s="17"/>
      <c r="AR23" s="17"/>
      <c r="AS23" s="71" t="s">
        <v>28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17"/>
      <c r="BF23" s="111"/>
      <c r="BG23" s="112"/>
      <c r="BH23" s="112"/>
      <c r="BI23" s="112"/>
      <c r="BJ23" s="112"/>
      <c r="BK23" s="113"/>
      <c r="BL23" s="39"/>
      <c r="BM23" s="11"/>
      <c r="BN23" s="11"/>
      <c r="BO23" s="6"/>
    </row>
    <row r="24" spans="1:70" s="6" customFormat="1" ht="6" customHeight="1" x14ac:dyDescent="0.25">
      <c r="A24" s="123"/>
      <c r="B24" s="124"/>
      <c r="C24" s="191"/>
      <c r="D24" s="19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6"/>
      <c r="AL24" s="26"/>
      <c r="AM24" s="26"/>
      <c r="AN24" s="26"/>
      <c r="AO24" s="26"/>
      <c r="AP24" s="26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39"/>
      <c r="BM24" s="11"/>
      <c r="BN24" s="11"/>
      <c r="BO24" s="9"/>
    </row>
    <row r="25" spans="1:70" s="9" customFormat="1" ht="15" customHeight="1" x14ac:dyDescent="0.25">
      <c r="A25" s="123"/>
      <c r="B25" s="124"/>
      <c r="C25" s="191"/>
      <c r="D25" s="192"/>
      <c r="E25" s="26"/>
      <c r="F25" s="74" t="s">
        <v>53</v>
      </c>
      <c r="G25" s="74"/>
      <c r="H25" s="74"/>
      <c r="I25" s="74"/>
      <c r="J25" s="74"/>
      <c r="K25" s="74"/>
      <c r="L25" s="74"/>
      <c r="M25" s="74"/>
      <c r="N25" s="74"/>
      <c r="O25" s="75"/>
      <c r="P25" s="111"/>
      <c r="Q25" s="112"/>
      <c r="R25" s="112"/>
      <c r="S25" s="112"/>
      <c r="T25" s="112"/>
      <c r="U25" s="112"/>
      <c r="V25" s="112"/>
      <c r="W25" s="112"/>
      <c r="X25" s="113"/>
      <c r="Y25" s="27"/>
      <c r="Z25" s="111"/>
      <c r="AA25" s="112"/>
      <c r="AB25" s="112"/>
      <c r="AC25" s="112"/>
      <c r="AD25" s="112"/>
      <c r="AE25" s="112"/>
      <c r="AF25" s="112"/>
      <c r="AG25" s="112"/>
      <c r="AH25" s="113"/>
      <c r="AI25" s="27"/>
      <c r="AJ25" s="27"/>
      <c r="AK25" s="74" t="s">
        <v>54</v>
      </c>
      <c r="AL25" s="74"/>
      <c r="AM25" s="74"/>
      <c r="AN25" s="74"/>
      <c r="AO25" s="74"/>
      <c r="AP25" s="74"/>
      <c r="AQ25" s="74"/>
      <c r="AR25" s="75"/>
      <c r="AS25" s="111"/>
      <c r="AT25" s="112"/>
      <c r="AU25" s="112"/>
      <c r="AV25" s="112"/>
      <c r="AW25" s="112"/>
      <c r="AX25" s="112"/>
      <c r="AY25" s="112"/>
      <c r="AZ25" s="112"/>
      <c r="BA25" s="113"/>
      <c r="BB25" s="17"/>
      <c r="BC25" s="111"/>
      <c r="BD25" s="112"/>
      <c r="BE25" s="112"/>
      <c r="BF25" s="112"/>
      <c r="BG25" s="112"/>
      <c r="BH25" s="112"/>
      <c r="BI25" s="112"/>
      <c r="BJ25" s="112"/>
      <c r="BK25" s="113"/>
      <c r="BL25" s="39"/>
      <c r="BM25" s="11"/>
      <c r="BN25" s="11"/>
      <c r="BO25" s="6"/>
    </row>
    <row r="26" spans="1:70" s="6" customFormat="1" ht="6" customHeight="1" x14ac:dyDescent="0.25">
      <c r="A26" s="123"/>
      <c r="B26" s="124"/>
      <c r="C26" s="191"/>
      <c r="D26" s="19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39"/>
      <c r="BM26" s="11"/>
      <c r="BN26" s="11"/>
      <c r="BO26" s="9"/>
    </row>
    <row r="27" spans="1:70" s="9" customFormat="1" ht="15" customHeight="1" x14ac:dyDescent="0.25">
      <c r="A27" s="123"/>
      <c r="B27" s="124"/>
      <c r="C27" s="191"/>
      <c r="D27" s="192"/>
      <c r="E27" s="26"/>
      <c r="F27" s="76" t="s">
        <v>52</v>
      </c>
      <c r="G27" s="76"/>
      <c r="H27" s="76"/>
      <c r="I27" s="76"/>
      <c r="J27" s="76"/>
      <c r="K27" s="76"/>
      <c r="L27" s="76"/>
      <c r="M27" s="76"/>
      <c r="N27" s="76"/>
      <c r="O27" s="27"/>
      <c r="P27" s="111"/>
      <c r="Q27" s="112"/>
      <c r="R27" s="112"/>
      <c r="S27" s="112"/>
      <c r="T27" s="112"/>
      <c r="U27" s="112"/>
      <c r="V27" s="112"/>
      <c r="W27" s="112"/>
      <c r="X27" s="113"/>
      <c r="Y27" s="32"/>
      <c r="Z27" s="111"/>
      <c r="AA27" s="112"/>
      <c r="AB27" s="112"/>
      <c r="AC27" s="112"/>
      <c r="AD27" s="112"/>
      <c r="AE27" s="112"/>
      <c r="AF27" s="112"/>
      <c r="AG27" s="112"/>
      <c r="AH27" s="113"/>
      <c r="AI27" s="27"/>
      <c r="AJ27" s="27"/>
      <c r="AK27" s="76" t="s">
        <v>29</v>
      </c>
      <c r="AL27" s="76"/>
      <c r="AM27" s="76"/>
      <c r="AN27" s="76"/>
      <c r="AO27" s="76"/>
      <c r="AP27" s="76"/>
      <c r="AQ27" s="76"/>
      <c r="AR27" s="17"/>
      <c r="AS27" s="155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7"/>
      <c r="BL27" s="39"/>
      <c r="BM27" s="11"/>
      <c r="BN27" s="11"/>
    </row>
    <row r="28" spans="1:70" s="6" customFormat="1" ht="6" customHeight="1" x14ac:dyDescent="0.25">
      <c r="A28" s="123"/>
      <c r="B28" s="124"/>
      <c r="C28" s="191"/>
      <c r="D28" s="19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39"/>
      <c r="BM28" s="11"/>
      <c r="BN28" s="11"/>
      <c r="BO28" s="9"/>
    </row>
    <row r="29" spans="1:70" s="9" customFormat="1" ht="15" customHeight="1" x14ac:dyDescent="0.25">
      <c r="A29" s="123"/>
      <c r="B29" s="124"/>
      <c r="C29" s="191"/>
      <c r="D29" s="192"/>
      <c r="E29" s="26"/>
      <c r="F29" s="76" t="s">
        <v>31</v>
      </c>
      <c r="G29" s="76"/>
      <c r="H29" s="76"/>
      <c r="I29" s="76"/>
      <c r="J29" s="76"/>
      <c r="K29" s="76"/>
      <c r="L29" s="76"/>
      <c r="M29" s="76"/>
      <c r="N29" s="76"/>
      <c r="O29" s="27"/>
      <c r="P29" s="180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2"/>
      <c r="BL29" s="39"/>
      <c r="BM29" s="11"/>
      <c r="BN29" s="11"/>
    </row>
    <row r="30" spans="1:70" s="9" customFormat="1" ht="6" customHeight="1" x14ac:dyDescent="0.25">
      <c r="A30" s="123"/>
      <c r="B30" s="124"/>
      <c r="C30" s="193"/>
      <c r="D30" s="194"/>
      <c r="E30" s="33"/>
      <c r="F30" s="33"/>
      <c r="G30" s="33"/>
      <c r="H30" s="33"/>
      <c r="I30" s="33"/>
      <c r="J30" s="33"/>
      <c r="K30" s="2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3"/>
      <c r="BF30" s="28"/>
      <c r="BG30" s="28"/>
      <c r="BH30" s="28"/>
      <c r="BI30" s="28"/>
      <c r="BJ30" s="28"/>
      <c r="BK30" s="28"/>
      <c r="BL30" s="41"/>
      <c r="BM30" s="11"/>
      <c r="BN30" s="11"/>
    </row>
    <row r="31" spans="1:70" s="9" customFormat="1" ht="6" customHeight="1" x14ac:dyDescent="0.25">
      <c r="A31" s="123"/>
      <c r="B31" s="124"/>
      <c r="C31" s="183" t="s">
        <v>32</v>
      </c>
      <c r="D31" s="184"/>
      <c r="E31" s="26"/>
      <c r="F31" s="26"/>
      <c r="G31" s="26"/>
      <c r="H31" s="26"/>
      <c r="I31" s="26"/>
      <c r="J31" s="26"/>
      <c r="K31" s="27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6"/>
      <c r="BF31" s="27"/>
      <c r="BG31" s="27"/>
      <c r="BH31" s="27"/>
      <c r="BI31" s="27"/>
      <c r="BJ31" s="27"/>
      <c r="BK31" s="27"/>
      <c r="BL31" s="39"/>
      <c r="BM31" s="11"/>
      <c r="BN31" s="11"/>
    </row>
    <row r="32" spans="1:70" s="9" customFormat="1" ht="15" customHeight="1" x14ac:dyDescent="0.25">
      <c r="A32" s="123"/>
      <c r="B32" s="124"/>
      <c r="C32" s="185"/>
      <c r="D32" s="186"/>
      <c r="E32" s="26"/>
      <c r="F32" s="89" t="s">
        <v>887</v>
      </c>
      <c r="G32" s="74"/>
      <c r="H32" s="74"/>
      <c r="I32" s="74"/>
      <c r="J32" s="74"/>
      <c r="K32" s="74"/>
      <c r="L32" s="74"/>
      <c r="M32" s="74"/>
      <c r="N32" s="74"/>
      <c r="O32" s="26"/>
      <c r="P32" s="172"/>
      <c r="Q32" s="173"/>
      <c r="R32" s="173"/>
      <c r="S32" s="173"/>
      <c r="T32" s="173"/>
      <c r="U32" s="173"/>
      <c r="V32" s="173"/>
      <c r="W32" s="173"/>
      <c r="X32" s="173"/>
      <c r="Y32" s="174"/>
      <c r="Z32" s="34"/>
      <c r="AC32" s="89" t="s">
        <v>885</v>
      </c>
      <c r="AI32" s="172"/>
      <c r="AJ32" s="173"/>
      <c r="AK32" s="173"/>
      <c r="AL32" s="173"/>
      <c r="AM32" s="173"/>
      <c r="AN32" s="173"/>
      <c r="AO32" s="173"/>
      <c r="AP32" s="173"/>
      <c r="AQ32" s="173"/>
      <c r="AR32" s="174"/>
      <c r="AV32" s="89" t="s">
        <v>886</v>
      </c>
      <c r="AX32" s="64"/>
      <c r="AY32" s="64"/>
      <c r="AZ32" s="64"/>
      <c r="BA32" s="64"/>
      <c r="BB32" s="172"/>
      <c r="BC32" s="173"/>
      <c r="BD32" s="173"/>
      <c r="BE32" s="173"/>
      <c r="BF32" s="173"/>
      <c r="BG32" s="173"/>
      <c r="BH32" s="173"/>
      <c r="BI32" s="173"/>
      <c r="BJ32" s="173"/>
      <c r="BK32" s="174"/>
      <c r="BL32" s="39"/>
      <c r="BM32" s="11"/>
      <c r="BN32" s="11"/>
      <c r="BO32" s="6"/>
    </row>
    <row r="33" spans="1:67" s="9" customFormat="1" ht="6" customHeight="1" x14ac:dyDescent="0.25">
      <c r="A33" s="123"/>
      <c r="B33" s="124"/>
      <c r="C33" s="185"/>
      <c r="D33" s="186"/>
      <c r="E33" s="26"/>
      <c r="F33" s="26"/>
      <c r="G33" s="26"/>
      <c r="H33" s="26"/>
      <c r="I33" s="26"/>
      <c r="J33" s="26"/>
      <c r="K33" s="27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6"/>
      <c r="BF33" s="27"/>
      <c r="BG33" s="27"/>
      <c r="BH33" s="27"/>
      <c r="BI33" s="27"/>
      <c r="BJ33" s="27"/>
      <c r="BK33" s="27"/>
      <c r="BL33" s="39"/>
      <c r="BM33" s="11"/>
      <c r="BN33" s="11"/>
    </row>
    <row r="34" spans="1:67" s="9" customFormat="1" ht="15" customHeight="1" x14ac:dyDescent="0.25">
      <c r="A34" s="123"/>
      <c r="B34" s="124"/>
      <c r="C34" s="185"/>
      <c r="D34" s="186"/>
      <c r="E34" s="26"/>
      <c r="F34" s="89" t="s">
        <v>394</v>
      </c>
      <c r="G34" s="74"/>
      <c r="H34" s="74"/>
      <c r="I34" s="74"/>
      <c r="J34" s="74"/>
      <c r="K34" s="74"/>
      <c r="L34" s="74"/>
      <c r="M34" s="74"/>
      <c r="N34" s="74"/>
      <c r="O34" s="26"/>
      <c r="P34" s="111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69"/>
      <c r="AJ34" s="69"/>
      <c r="AK34" s="60"/>
      <c r="AL34" s="64"/>
      <c r="AM34" s="62"/>
      <c r="AN34" s="65" t="s">
        <v>864</v>
      </c>
      <c r="AO34" s="62"/>
      <c r="AP34" s="62"/>
      <c r="AQ34" s="62"/>
      <c r="AR34" s="62"/>
      <c r="AS34" s="64"/>
      <c r="AT34" s="64"/>
      <c r="AU34" s="64"/>
      <c r="AV34" s="170"/>
      <c r="AW34" s="171"/>
      <c r="BB34" s="26" t="s">
        <v>865</v>
      </c>
      <c r="BJ34" s="170"/>
      <c r="BK34" s="171"/>
      <c r="BL34" s="39"/>
      <c r="BM34" s="11"/>
      <c r="BN34" s="11"/>
      <c r="BO34" s="6"/>
    </row>
    <row r="35" spans="1:67" s="9" customFormat="1" ht="6" customHeight="1" x14ac:dyDescent="0.25">
      <c r="A35" s="123"/>
      <c r="B35" s="124"/>
      <c r="C35" s="187"/>
      <c r="D35" s="188"/>
      <c r="E35" s="3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41"/>
      <c r="BM35" s="11"/>
      <c r="BN35" s="6"/>
      <c r="BO35" s="6"/>
    </row>
    <row r="36" spans="1:67" s="9" customFormat="1" ht="6" customHeight="1" x14ac:dyDescent="0.25">
      <c r="A36" s="123"/>
      <c r="B36" s="124"/>
      <c r="C36" s="114" t="s">
        <v>391</v>
      </c>
      <c r="D36" s="115"/>
      <c r="E36" s="26"/>
      <c r="F36" s="26"/>
      <c r="G36" s="26"/>
      <c r="H36" s="26"/>
      <c r="I36" s="26"/>
      <c r="J36" s="26"/>
      <c r="K36" s="2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7"/>
      <c r="AH36" s="27"/>
      <c r="AI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6"/>
      <c r="BF36" s="27"/>
      <c r="BG36" s="27"/>
      <c r="BH36" s="27"/>
      <c r="BI36" s="27"/>
      <c r="BJ36" s="27"/>
      <c r="BK36" s="27"/>
      <c r="BL36" s="39"/>
      <c r="BM36" s="11"/>
      <c r="BN36" s="11"/>
    </row>
    <row r="37" spans="1:67" s="9" customFormat="1" ht="15" customHeight="1" x14ac:dyDescent="0.25">
      <c r="A37" s="123"/>
      <c r="B37" s="124"/>
      <c r="C37" s="116"/>
      <c r="D37" s="117"/>
      <c r="E37" s="26"/>
      <c r="F37" s="90" t="s">
        <v>18</v>
      </c>
      <c r="G37" s="76"/>
      <c r="H37" s="76"/>
      <c r="I37" s="76"/>
      <c r="J37" s="76"/>
      <c r="K37" s="76"/>
      <c r="L37" s="76"/>
      <c r="M37" s="76"/>
      <c r="N37" s="76"/>
      <c r="O37" s="77"/>
      <c r="P37" s="94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6"/>
      <c r="AB37" s="27"/>
      <c r="AC37" s="27"/>
      <c r="AD37" s="86" t="s">
        <v>19</v>
      </c>
      <c r="AE37" s="76"/>
      <c r="AF37" s="76"/>
      <c r="AG37" s="76"/>
      <c r="AH37" s="76"/>
      <c r="AI37" s="76"/>
      <c r="AJ37" s="77"/>
      <c r="AK37" s="111"/>
      <c r="AL37" s="112"/>
      <c r="AM37" s="112"/>
      <c r="AN37" s="112"/>
      <c r="AO37" s="112"/>
      <c r="AP37" s="113"/>
      <c r="AQ37" s="17"/>
      <c r="AR37" s="17"/>
      <c r="AS37" s="90" t="s">
        <v>60</v>
      </c>
      <c r="AT37" s="76"/>
      <c r="AU37" s="76"/>
      <c r="AV37" s="76"/>
      <c r="AW37" s="76"/>
      <c r="AX37" s="76"/>
      <c r="AY37" s="76"/>
      <c r="AZ37" s="77"/>
      <c r="BA37" s="195"/>
      <c r="BB37" s="196"/>
      <c r="BC37" s="196"/>
      <c r="BD37" s="196"/>
      <c r="BE37" s="196"/>
      <c r="BF37" s="196"/>
      <c r="BG37" s="196"/>
      <c r="BH37" s="196"/>
      <c r="BI37" s="196"/>
      <c r="BJ37" s="196"/>
      <c r="BK37" s="197"/>
      <c r="BL37" s="39"/>
      <c r="BM37" s="11"/>
      <c r="BN37" s="11"/>
    </row>
    <row r="38" spans="1:67" s="9" customFormat="1" ht="6" customHeight="1" x14ac:dyDescent="0.25">
      <c r="A38" s="123"/>
      <c r="B38" s="124"/>
      <c r="C38" s="116"/>
      <c r="D38" s="117"/>
      <c r="E38" s="26"/>
      <c r="F38" s="26"/>
      <c r="G38" s="26"/>
      <c r="H38" s="26"/>
      <c r="I38" s="26"/>
      <c r="J38" s="26"/>
      <c r="K38" s="27"/>
      <c r="L38" s="26"/>
      <c r="M38" s="26"/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39"/>
      <c r="BM38" s="11"/>
      <c r="BN38" s="11"/>
    </row>
    <row r="39" spans="1:67" s="9" customFormat="1" ht="15" customHeight="1" x14ac:dyDescent="0.25">
      <c r="A39" s="123"/>
      <c r="B39" s="124"/>
      <c r="C39" s="116"/>
      <c r="D39" s="117"/>
      <c r="E39" s="26"/>
      <c r="F39" s="74" t="s">
        <v>20</v>
      </c>
      <c r="G39" s="74"/>
      <c r="H39" s="74"/>
      <c r="I39" s="74"/>
      <c r="J39" s="74"/>
      <c r="K39" s="74"/>
      <c r="L39" s="74"/>
      <c r="M39" s="74"/>
      <c r="N39" s="74"/>
      <c r="O39" s="27"/>
      <c r="P39" s="111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3"/>
      <c r="BL39" s="39"/>
      <c r="BM39" s="11"/>
      <c r="BN39" s="11"/>
      <c r="BO39" s="6"/>
    </row>
    <row r="40" spans="1:67" s="6" customFormat="1" ht="6" customHeight="1" x14ac:dyDescent="0.25">
      <c r="A40" s="123"/>
      <c r="B40" s="124"/>
      <c r="C40" s="116"/>
      <c r="D40" s="1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39"/>
      <c r="BM40" s="11"/>
      <c r="BN40" s="11"/>
      <c r="BO40" s="9"/>
    </row>
    <row r="41" spans="1:67" s="9" customFormat="1" ht="15" customHeight="1" x14ac:dyDescent="0.25">
      <c r="A41" s="123"/>
      <c r="B41" s="124"/>
      <c r="C41" s="116"/>
      <c r="D41" s="117"/>
      <c r="E41" s="26"/>
      <c r="F41" s="70" t="s">
        <v>43</v>
      </c>
      <c r="G41" s="70"/>
      <c r="H41" s="70"/>
      <c r="I41" s="70"/>
      <c r="J41" s="70"/>
      <c r="K41" s="70"/>
      <c r="L41" s="70"/>
      <c r="M41" s="70"/>
      <c r="N41" s="70"/>
      <c r="O41" s="27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27"/>
      <c r="AH41" s="27"/>
      <c r="AI41" s="27"/>
      <c r="AJ41" s="27"/>
      <c r="AK41" s="26"/>
      <c r="AL41" s="71" t="s">
        <v>47</v>
      </c>
      <c r="AM41" s="71"/>
      <c r="AN41" s="71"/>
      <c r="AO41" s="71"/>
      <c r="AP41" s="71"/>
      <c r="AQ41" s="71"/>
      <c r="AR41" s="27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3"/>
      <c r="BL41" s="39"/>
      <c r="BM41" s="11"/>
      <c r="BN41" s="11"/>
      <c r="BO41" s="6"/>
    </row>
    <row r="42" spans="1:67" s="6" customFormat="1" ht="6" customHeight="1" x14ac:dyDescent="0.25">
      <c r="A42" s="123"/>
      <c r="B42" s="124"/>
      <c r="C42" s="116"/>
      <c r="D42" s="11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BL42" s="39"/>
      <c r="BM42" s="11"/>
      <c r="BN42" s="11"/>
      <c r="BO42" s="9"/>
    </row>
    <row r="43" spans="1:67" s="9" customFormat="1" ht="15" customHeight="1" x14ac:dyDescent="0.25">
      <c r="A43" s="123"/>
      <c r="B43" s="124"/>
      <c r="C43" s="116"/>
      <c r="D43" s="117"/>
      <c r="E43" s="26"/>
      <c r="F43" s="91" t="s">
        <v>21</v>
      </c>
      <c r="G43" s="70"/>
      <c r="H43" s="70"/>
      <c r="I43" s="70"/>
      <c r="J43" s="70"/>
      <c r="K43" s="70"/>
      <c r="L43" s="70"/>
      <c r="M43" s="70"/>
      <c r="N43" s="70"/>
      <c r="O43" s="27"/>
      <c r="P43" s="111"/>
      <c r="Q43" s="112"/>
      <c r="R43" s="112"/>
      <c r="S43" s="112"/>
      <c r="T43" s="112"/>
      <c r="U43" s="112"/>
      <c r="V43" s="112"/>
      <c r="W43" s="112"/>
      <c r="X43" s="112"/>
      <c r="Y43" s="113"/>
      <c r="Z43" s="27"/>
      <c r="AA43" s="27"/>
      <c r="AB43" s="27"/>
      <c r="AD43" s="27"/>
      <c r="AF43" s="27"/>
      <c r="AL43" s="86" t="s">
        <v>304</v>
      </c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3"/>
      <c r="BL43" s="39"/>
      <c r="BM43" s="11"/>
      <c r="BN43" s="11"/>
      <c r="BO43" s="6"/>
    </row>
    <row r="44" spans="1:67" s="6" customFormat="1" ht="6" customHeight="1" x14ac:dyDescent="0.25">
      <c r="A44" s="123"/>
      <c r="B44" s="124"/>
      <c r="C44" s="116"/>
      <c r="D44" s="11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BL44" s="39"/>
      <c r="BM44" s="11"/>
      <c r="BN44" s="11"/>
      <c r="BO44" s="9"/>
    </row>
    <row r="45" spans="1:67" s="9" customFormat="1" ht="15" customHeight="1" x14ac:dyDescent="0.25">
      <c r="A45" s="123"/>
      <c r="B45" s="124"/>
      <c r="C45" s="116"/>
      <c r="D45" s="117"/>
      <c r="E45" s="26"/>
      <c r="F45" s="82" t="s">
        <v>895</v>
      </c>
      <c r="G45" s="82"/>
      <c r="H45" s="82"/>
      <c r="I45" s="82"/>
      <c r="J45" s="82"/>
      <c r="K45" s="82"/>
      <c r="L45" s="82"/>
      <c r="M45" s="82"/>
      <c r="N45" s="82"/>
      <c r="O45" s="27"/>
      <c r="T45" s="99" t="s">
        <v>897</v>
      </c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1"/>
      <c r="BL45" s="39"/>
      <c r="BM45" s="11"/>
      <c r="BN45" s="11"/>
      <c r="BO45" s="6"/>
    </row>
    <row r="46" spans="1:67" s="9" customFormat="1" ht="6" customHeight="1" x14ac:dyDescent="0.25">
      <c r="A46" s="125"/>
      <c r="B46" s="126"/>
      <c r="C46" s="118"/>
      <c r="D46" s="119"/>
      <c r="E46" s="3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41"/>
      <c r="BM46" s="11"/>
      <c r="BN46" s="6"/>
      <c r="BO46" s="6"/>
    </row>
    <row r="47" spans="1:67" s="9" customFormat="1" ht="6" customHeight="1" x14ac:dyDescent="0.25">
      <c r="A47" s="105" t="s">
        <v>747</v>
      </c>
      <c r="B47" s="106"/>
      <c r="C47" s="114" t="s">
        <v>307</v>
      </c>
      <c r="D47" s="115"/>
      <c r="E47" s="36"/>
      <c r="F47" s="29"/>
      <c r="G47" s="29"/>
      <c r="H47" s="29"/>
      <c r="I47" s="29"/>
      <c r="J47" s="29"/>
      <c r="K47" s="24"/>
      <c r="L47" s="29"/>
      <c r="M47" s="29"/>
      <c r="N47" s="29"/>
      <c r="O47" s="29"/>
      <c r="P47" s="29"/>
      <c r="BL47" s="40"/>
      <c r="BM47" s="11"/>
      <c r="BN47" s="11"/>
    </row>
    <row r="48" spans="1:67" s="9" customFormat="1" ht="15" customHeight="1" x14ac:dyDescent="0.25">
      <c r="A48" s="107"/>
      <c r="B48" s="108"/>
      <c r="C48" s="116"/>
      <c r="D48" s="117"/>
      <c r="E48" s="25"/>
      <c r="F48" s="92" t="s">
        <v>840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32" t="str">
        <f>+IF(ISBLANK(AL48),IF(ISBLANK(P19)," ",IF(LEFT(P8,4)="0007","21105000  Intercompany Payables Goods &amp; Services",IF(LEFT(P8,4)="0001",IF(LEFT(P10,2)=LEFT(P19,2),"21100000  Payables - Domestic Goods &amp; Services","21100002  Payables- Foreign Goods and Services"),IF(LEFT(P8,3)="CPD",IF(LEFT(P10,2)=LEFT(P19,2),"21100001  One-time accout payables - Domestic Goods&amp;Services","21100003  One-time accounts foreign payables G&amp;S")," "))))," ")</f>
        <v xml:space="preserve"> </v>
      </c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5"/>
      <c r="BL48" s="39"/>
      <c r="BM48" s="11"/>
      <c r="BN48" s="11"/>
    </row>
    <row r="49" spans="1:67" s="9" customFormat="1" ht="6" customHeight="1" x14ac:dyDescent="0.25">
      <c r="A49" s="107"/>
      <c r="B49" s="108"/>
      <c r="C49" s="116"/>
      <c r="D49" s="117"/>
      <c r="E49" s="25"/>
      <c r="F49" s="26"/>
      <c r="G49" s="26"/>
      <c r="H49" s="26"/>
      <c r="I49" s="26"/>
      <c r="J49" s="26"/>
      <c r="K49" s="27"/>
      <c r="L49" s="26"/>
      <c r="M49" s="26"/>
      <c r="N49" s="26"/>
      <c r="O49" s="26"/>
      <c r="P49" s="26"/>
      <c r="AD49" s="26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9"/>
      <c r="BM49" s="11"/>
      <c r="BN49" s="11"/>
    </row>
    <row r="50" spans="1:67" s="9" customFormat="1" ht="15" customHeight="1" x14ac:dyDescent="0.25">
      <c r="A50" s="107"/>
      <c r="B50" s="108"/>
      <c r="C50" s="116"/>
      <c r="D50" s="117"/>
      <c r="E50" s="25"/>
      <c r="F50" s="93" t="s">
        <v>311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9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64"/>
      <c r="AD50" s="64"/>
      <c r="AE50" s="60"/>
      <c r="AF50" s="60"/>
      <c r="AG50" s="60"/>
      <c r="AH50" s="60"/>
      <c r="AI50" s="60"/>
      <c r="AJ50" s="60"/>
      <c r="AK50" s="65"/>
      <c r="AL50" s="65"/>
      <c r="AM50" s="60"/>
      <c r="AN50" s="65"/>
      <c r="AO50" s="60"/>
      <c r="AP50" s="60"/>
      <c r="AQ50" s="60"/>
      <c r="AR50" s="85" t="s">
        <v>309</v>
      </c>
      <c r="AS50" s="66"/>
      <c r="AT50" s="66"/>
      <c r="AU50" s="66"/>
      <c r="AV50" s="66"/>
      <c r="AW50" s="66"/>
      <c r="AX50" s="206" t="str">
        <f>IF(OR(LEFT(P10,2)="AT",LEFT(P10,2)="CH"),"003","009")</f>
        <v>003</v>
      </c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8"/>
      <c r="BL50" s="39"/>
      <c r="BM50" s="11"/>
      <c r="BN50" s="11"/>
    </row>
    <row r="51" spans="1:67" s="9" customFormat="1" ht="6" customHeight="1" x14ac:dyDescent="0.25">
      <c r="A51" s="107"/>
      <c r="B51" s="108"/>
      <c r="C51" s="118"/>
      <c r="D51" s="119"/>
      <c r="E51" s="35"/>
      <c r="F51" s="33"/>
      <c r="G51" s="33"/>
      <c r="H51" s="33"/>
      <c r="I51" s="33"/>
      <c r="J51" s="33"/>
      <c r="K51" s="2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41"/>
      <c r="BM51" s="11"/>
      <c r="BN51" s="11"/>
    </row>
    <row r="52" spans="1:67" s="9" customFormat="1" ht="6" customHeight="1" x14ac:dyDescent="0.25">
      <c r="A52" s="107"/>
      <c r="B52" s="108"/>
      <c r="C52" s="114" t="s">
        <v>38</v>
      </c>
      <c r="D52" s="115"/>
      <c r="E52" s="36"/>
      <c r="F52" s="29"/>
      <c r="G52" s="29"/>
      <c r="H52" s="29"/>
      <c r="I52" s="29"/>
      <c r="J52" s="29"/>
      <c r="K52" s="24"/>
      <c r="L52" s="29"/>
      <c r="M52" s="29"/>
      <c r="N52" s="29"/>
      <c r="O52" s="29"/>
      <c r="P52" s="29"/>
      <c r="AC52" s="29"/>
      <c r="AD52" s="29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9"/>
      <c r="BF52" s="24"/>
      <c r="BG52" s="24"/>
      <c r="BH52" s="24"/>
      <c r="BI52" s="24"/>
      <c r="BJ52" s="24"/>
      <c r="BK52" s="24"/>
      <c r="BL52" s="40"/>
      <c r="BM52" s="11"/>
      <c r="BN52" s="11"/>
    </row>
    <row r="53" spans="1:67" s="9" customFormat="1" ht="15" customHeight="1" x14ac:dyDescent="0.25">
      <c r="A53" s="107"/>
      <c r="B53" s="108"/>
      <c r="C53" s="116"/>
      <c r="D53" s="117"/>
      <c r="E53" s="25"/>
      <c r="F53" s="92" t="s">
        <v>314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97" t="str">
        <f>+IF(ISBLANK(W53),IF(ISERROR(VLOOKUP(IF(LEFT(P10,2)=LEFT(P19,2),LEFT(P10,2)&amp;LEFT(P19,2),LEFT(P10,2)&amp;"XX"),Data!$AD$2:$AE$11,2,FALSE))," ",VLOOKUP(IF(LEFT(P10,2)=LEFT(P19,2),LEFT(P10,2)&amp;LEFT(P19,2),LEFT(P10,2)&amp;"XX"),Data!$AD$2:$AE$11,2,FALSE)), " ")</f>
        <v>ESUT</v>
      </c>
      <c r="R53" s="98"/>
      <c r="S53" s="98"/>
      <c r="T53" s="98"/>
      <c r="U53" s="98"/>
      <c r="V53" s="98"/>
      <c r="W53" s="95"/>
      <c r="X53" s="95"/>
      <c r="Y53" s="95"/>
      <c r="Z53" s="95"/>
      <c r="AA53" s="95"/>
      <c r="AB53" s="96"/>
      <c r="AC53" s="127" t="str">
        <f>IF(LEFT(P10,2)=LEFT(P19,2),LEFT(P10,2)&amp;LEFT(P19,2),LEFT(P10,2)&amp;"XX")</f>
        <v>CHXX</v>
      </c>
      <c r="AD53" s="128"/>
      <c r="AE53" s="128"/>
      <c r="AF53" s="128"/>
      <c r="AH53" s="37"/>
      <c r="AI53" s="26"/>
      <c r="AJ53" s="27"/>
      <c r="AK53" s="26"/>
      <c r="AL53" s="26"/>
      <c r="AM53" s="27"/>
      <c r="AN53" s="27"/>
      <c r="AO53" s="17"/>
      <c r="AP53" s="17"/>
      <c r="AQ53" s="26"/>
      <c r="AR53" s="134" t="s">
        <v>315</v>
      </c>
      <c r="AS53" s="134"/>
      <c r="AT53" s="134"/>
      <c r="AU53" s="134"/>
      <c r="AV53" s="134"/>
      <c r="AW53" s="134"/>
      <c r="AX53" s="134"/>
      <c r="AY53" s="135"/>
      <c r="AZ53" s="111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3"/>
      <c r="BL53" s="39"/>
      <c r="BM53" s="11"/>
      <c r="BN53" s="11"/>
    </row>
    <row r="54" spans="1:67" s="9" customFormat="1" ht="6" customHeight="1" x14ac:dyDescent="0.25">
      <c r="A54" s="107"/>
      <c r="B54" s="108"/>
      <c r="C54" s="116"/>
      <c r="D54" s="117"/>
      <c r="E54" s="25"/>
      <c r="F54" s="26"/>
      <c r="G54" s="26"/>
      <c r="H54" s="26"/>
      <c r="I54" s="26"/>
      <c r="J54" s="26"/>
      <c r="K54" s="27"/>
      <c r="L54" s="26"/>
      <c r="M54" s="26"/>
      <c r="N54" s="26"/>
      <c r="O54" s="26"/>
      <c r="P54" s="26"/>
      <c r="Y54" s="26"/>
      <c r="Z54" s="26"/>
      <c r="AA54" s="26"/>
      <c r="AB54" s="26"/>
      <c r="AC54" s="26"/>
      <c r="AD54" s="26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39"/>
      <c r="BM54" s="11"/>
      <c r="BN54" s="11"/>
    </row>
    <row r="55" spans="1:67" s="9" customFormat="1" ht="15" customHeight="1" x14ac:dyDescent="0.25">
      <c r="A55" s="107"/>
      <c r="B55" s="108"/>
      <c r="C55" s="116"/>
      <c r="D55" s="117"/>
      <c r="E55" s="25"/>
      <c r="F55" s="26" t="s">
        <v>328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11"/>
      <c r="R55" s="112"/>
      <c r="S55" s="112"/>
      <c r="T55" s="112"/>
      <c r="U55" s="112"/>
      <c r="V55" s="112"/>
      <c r="W55" s="112"/>
      <c r="X55" s="113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6"/>
      <c r="AM55" s="27"/>
      <c r="AN55" s="26"/>
      <c r="AO55" s="27"/>
      <c r="AP55" s="27"/>
      <c r="AQ55" s="27"/>
      <c r="AR55" s="136" t="s">
        <v>329</v>
      </c>
      <c r="AS55" s="136"/>
      <c r="AT55" s="136"/>
      <c r="AU55" s="136"/>
      <c r="AV55" s="136"/>
      <c r="AW55" s="136"/>
      <c r="AX55" s="136"/>
      <c r="AY55" s="137"/>
      <c r="AZ55" s="111"/>
      <c r="BA55" s="112"/>
      <c r="BB55" s="112"/>
      <c r="BC55" s="112"/>
      <c r="BD55" s="112"/>
      <c r="BE55" s="112"/>
      <c r="BF55" s="112"/>
      <c r="BG55" s="112"/>
      <c r="BH55" s="113"/>
      <c r="BI55" s="26"/>
      <c r="BJ55" s="26"/>
      <c r="BK55" s="26"/>
      <c r="BL55" s="39"/>
      <c r="BM55" s="11"/>
      <c r="BN55" s="11"/>
    </row>
    <row r="56" spans="1:67" s="9" customFormat="1" ht="6" customHeight="1" x14ac:dyDescent="0.25">
      <c r="A56" s="107"/>
      <c r="B56" s="108"/>
      <c r="C56" s="116"/>
      <c r="D56" s="117"/>
      <c r="E56" s="25"/>
      <c r="F56" s="26"/>
      <c r="G56" s="26"/>
      <c r="H56" s="26"/>
      <c r="I56" s="26"/>
      <c r="J56" s="26"/>
      <c r="K56" s="27"/>
      <c r="L56" s="26"/>
      <c r="M56" s="26"/>
      <c r="N56" s="26"/>
      <c r="O56" s="26"/>
      <c r="P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39"/>
      <c r="BM56" s="11"/>
      <c r="BN56" s="11"/>
    </row>
    <row r="57" spans="1:67" s="9" customFormat="1" ht="15" customHeight="1" x14ac:dyDescent="0.25">
      <c r="A57" s="107"/>
      <c r="B57" s="108"/>
      <c r="C57" s="116"/>
      <c r="D57" s="117"/>
      <c r="E57" s="26"/>
      <c r="F57" s="26" t="s">
        <v>331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99"/>
      <c r="R57" s="101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6"/>
      <c r="AL57" s="26"/>
      <c r="AM57" s="27"/>
      <c r="AN57" s="27"/>
      <c r="AO57" s="27"/>
      <c r="AP57" s="27"/>
      <c r="AQ57" s="27"/>
      <c r="AR57" s="138" t="s">
        <v>332</v>
      </c>
      <c r="AS57" s="138"/>
      <c r="AT57" s="138"/>
      <c r="AU57" s="138"/>
      <c r="AV57" s="138"/>
      <c r="AW57" s="138"/>
      <c r="AX57" s="138"/>
      <c r="AY57" s="139"/>
      <c r="AZ57" s="111"/>
      <c r="BA57" s="112"/>
      <c r="BB57" s="113"/>
      <c r="BC57" s="27"/>
      <c r="BD57" s="27"/>
      <c r="BE57" s="27"/>
      <c r="BF57" s="27"/>
      <c r="BG57" s="27"/>
      <c r="BH57" s="27"/>
      <c r="BI57" s="27"/>
      <c r="BJ57" s="27"/>
      <c r="BK57" s="27"/>
      <c r="BL57" s="38"/>
      <c r="BM57" s="11"/>
      <c r="BN57" s="11"/>
      <c r="BO57" s="6"/>
    </row>
    <row r="58" spans="1:67" s="9" customFormat="1" ht="6" customHeight="1" x14ac:dyDescent="0.25">
      <c r="A58" s="107"/>
      <c r="B58" s="108"/>
      <c r="C58" s="116"/>
      <c r="D58" s="117"/>
      <c r="E58" s="25"/>
      <c r="F58" s="26"/>
      <c r="G58" s="26"/>
      <c r="H58" s="26"/>
      <c r="I58" s="26"/>
      <c r="J58" s="26"/>
      <c r="K58" s="27"/>
      <c r="L58" s="26"/>
      <c r="M58" s="26"/>
      <c r="N58" s="26"/>
      <c r="O58" s="26"/>
      <c r="P58" s="26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39"/>
      <c r="BM58" s="11"/>
      <c r="BN58" s="11"/>
    </row>
    <row r="59" spans="1:67" s="9" customFormat="1" ht="15" customHeight="1" x14ac:dyDescent="0.25">
      <c r="A59" s="107"/>
      <c r="B59" s="108"/>
      <c r="C59" s="116"/>
      <c r="D59" s="117"/>
      <c r="E59" s="26"/>
      <c r="F59" s="26" t="s">
        <v>746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94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6"/>
      <c r="AL59" s="26"/>
      <c r="AM59" s="27"/>
      <c r="AN59" s="27"/>
      <c r="AO59" s="27"/>
      <c r="AP59" s="27"/>
      <c r="AQ59" s="27"/>
      <c r="AR59" s="217" t="s">
        <v>844</v>
      </c>
      <c r="AS59" s="217"/>
      <c r="AT59" s="217"/>
      <c r="AU59" s="217"/>
      <c r="AV59" s="217"/>
      <c r="AW59" s="217"/>
      <c r="AX59" s="217"/>
      <c r="AY59" s="218"/>
      <c r="AZ59" s="129" t="str">
        <f>IF(AND(LEFT(P10,4)="HR02",LEFT(P19,2)="HR"),"SP","  ")</f>
        <v xml:space="preserve">  </v>
      </c>
      <c r="BA59" s="130"/>
      <c r="BB59" s="131"/>
      <c r="BE59" s="27"/>
      <c r="BF59" s="27"/>
      <c r="BG59" s="27"/>
      <c r="BH59" s="27"/>
      <c r="BI59" s="27"/>
      <c r="BJ59" s="27"/>
      <c r="BK59" s="27"/>
      <c r="BL59" s="38"/>
      <c r="BM59" s="11"/>
      <c r="BN59" s="11"/>
      <c r="BO59" s="6"/>
    </row>
    <row r="60" spans="1:67" s="9" customFormat="1" ht="6" customHeight="1" x14ac:dyDescent="0.25">
      <c r="A60" s="109"/>
      <c r="B60" s="110"/>
      <c r="C60" s="118"/>
      <c r="D60" s="119"/>
      <c r="E60" s="35"/>
      <c r="F60" s="33"/>
      <c r="G60" s="33"/>
      <c r="H60" s="33"/>
      <c r="I60" s="33"/>
      <c r="J60" s="33"/>
      <c r="K60" s="28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41"/>
      <c r="BM60" s="11"/>
      <c r="BN60" s="11"/>
    </row>
    <row r="61" spans="1:67" s="9" customFormat="1" ht="6" customHeight="1" x14ac:dyDescent="0.25">
      <c r="A61" s="121" t="s">
        <v>748</v>
      </c>
      <c r="B61" s="122"/>
      <c r="C61" s="105" t="s">
        <v>305</v>
      </c>
      <c r="D61" s="106"/>
      <c r="E61" s="36"/>
      <c r="G61" s="29"/>
      <c r="H61" s="29"/>
      <c r="I61" s="29"/>
      <c r="J61" s="29"/>
      <c r="K61" s="24"/>
      <c r="L61" s="29"/>
      <c r="M61" s="29"/>
      <c r="N61" s="29"/>
      <c r="O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9"/>
      <c r="BF61" s="24"/>
      <c r="BG61" s="24"/>
      <c r="BH61" s="24"/>
      <c r="BI61" s="24"/>
      <c r="BJ61" s="24"/>
      <c r="BK61" s="24"/>
      <c r="BL61" s="40"/>
      <c r="BM61" s="11"/>
      <c r="BN61" s="11"/>
    </row>
    <row r="62" spans="1:67" s="9" customFormat="1" ht="15" customHeight="1" x14ac:dyDescent="0.25">
      <c r="A62" s="123"/>
      <c r="B62" s="124"/>
      <c r="C62" s="107"/>
      <c r="D62" s="108"/>
      <c r="E62" s="25"/>
      <c r="F62" s="198" t="s">
        <v>55</v>
      </c>
      <c r="G62" s="198"/>
      <c r="H62" s="198"/>
      <c r="I62" s="198"/>
      <c r="J62" s="198"/>
      <c r="K62" s="198"/>
      <c r="L62" s="198"/>
      <c r="M62" s="198"/>
      <c r="N62" s="198"/>
      <c r="O62" s="199"/>
      <c r="P62" s="94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6"/>
      <c r="AE62" s="32"/>
      <c r="AF62" s="200" t="s">
        <v>57</v>
      </c>
      <c r="AG62" s="200"/>
      <c r="AH62" s="200"/>
      <c r="AI62" s="200"/>
      <c r="AJ62" s="200"/>
      <c r="AK62" s="200"/>
      <c r="AL62" s="200"/>
      <c r="AM62" s="200"/>
      <c r="AN62" s="200"/>
      <c r="AO62" s="201"/>
      <c r="AP62" s="94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6"/>
      <c r="BL62" s="39"/>
      <c r="BM62" s="11"/>
      <c r="BN62" s="11"/>
    </row>
    <row r="63" spans="1:67" s="9" customFormat="1" ht="6" customHeight="1" x14ac:dyDescent="0.25">
      <c r="A63" s="123"/>
      <c r="B63" s="124"/>
      <c r="C63" s="107"/>
      <c r="D63" s="108"/>
      <c r="E63" s="25"/>
      <c r="F63" s="26"/>
      <c r="G63" s="26"/>
      <c r="H63" s="26"/>
      <c r="I63" s="26"/>
      <c r="J63" s="26"/>
      <c r="K63" s="27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39"/>
      <c r="BM63" s="11"/>
      <c r="BN63" s="11"/>
    </row>
    <row r="64" spans="1:67" s="9" customFormat="1" ht="15" customHeight="1" x14ac:dyDescent="0.25">
      <c r="A64" s="123"/>
      <c r="B64" s="124"/>
      <c r="C64" s="107"/>
      <c r="D64" s="108"/>
      <c r="E64" s="25"/>
      <c r="F64" s="202" t="s">
        <v>56</v>
      </c>
      <c r="G64" s="202"/>
      <c r="H64" s="202"/>
      <c r="I64" s="202"/>
      <c r="J64" s="202"/>
      <c r="K64" s="202"/>
      <c r="L64" s="202"/>
      <c r="M64" s="202"/>
      <c r="N64" s="202"/>
      <c r="O64" s="203"/>
      <c r="P64" s="94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6"/>
      <c r="AE64" s="27"/>
      <c r="AF64" s="94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6"/>
      <c r="BL64" s="39"/>
      <c r="BM64" s="11"/>
      <c r="BN64" s="11"/>
    </row>
    <row r="65" spans="1:67" s="9" customFormat="1" ht="6" customHeight="1" x14ac:dyDescent="0.25">
      <c r="A65" s="123"/>
      <c r="B65" s="124"/>
      <c r="C65" s="107"/>
      <c r="D65" s="108"/>
      <c r="E65" s="25"/>
      <c r="F65" s="26"/>
      <c r="G65" s="26"/>
      <c r="H65" s="26"/>
      <c r="I65" s="26"/>
      <c r="J65" s="26"/>
      <c r="K65" s="27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39"/>
      <c r="BM65" s="11"/>
      <c r="BN65" s="11"/>
    </row>
    <row r="66" spans="1:67" s="9" customFormat="1" ht="15" customHeight="1" x14ac:dyDescent="0.25">
      <c r="A66" s="123"/>
      <c r="B66" s="124"/>
      <c r="C66" s="107"/>
      <c r="D66" s="108"/>
      <c r="E66" s="26"/>
      <c r="F66" s="136" t="s">
        <v>0</v>
      </c>
      <c r="G66" s="136"/>
      <c r="H66" s="136"/>
      <c r="I66" s="136"/>
      <c r="J66" s="136"/>
      <c r="K66" s="136"/>
      <c r="L66" s="136"/>
      <c r="M66" s="136"/>
      <c r="N66" s="136"/>
      <c r="O66" s="137"/>
      <c r="P66" s="111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3"/>
      <c r="AO66" s="27"/>
      <c r="AP66" s="27"/>
      <c r="AQ66" s="27"/>
      <c r="AR66" s="138" t="s">
        <v>1</v>
      </c>
      <c r="AS66" s="138"/>
      <c r="AT66" s="138"/>
      <c r="AU66" s="138"/>
      <c r="AV66" s="138"/>
      <c r="AW66" s="138"/>
      <c r="AX66" s="138"/>
      <c r="AY66" s="139"/>
      <c r="AZ66" s="111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3"/>
      <c r="BL66" s="39"/>
      <c r="BM66" s="11"/>
      <c r="BN66" s="11"/>
      <c r="BO66" s="6"/>
    </row>
    <row r="67" spans="1:67" s="9" customFormat="1" ht="6" customHeight="1" x14ac:dyDescent="0.25">
      <c r="A67" s="123"/>
      <c r="B67" s="124"/>
      <c r="C67" s="109"/>
      <c r="D67" s="110"/>
      <c r="E67" s="35"/>
      <c r="F67" s="33"/>
      <c r="G67" s="33"/>
      <c r="H67" s="33"/>
      <c r="I67" s="33"/>
      <c r="J67" s="33"/>
      <c r="K67" s="28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41"/>
      <c r="BM67" s="11"/>
      <c r="BN67" s="11"/>
    </row>
    <row r="68" spans="1:67" s="6" customFormat="1" ht="6" customHeight="1" x14ac:dyDescent="0.25">
      <c r="A68" s="123"/>
      <c r="B68" s="124"/>
      <c r="C68" s="105" t="s">
        <v>392</v>
      </c>
      <c r="D68" s="10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7"/>
      <c r="AD68" s="27"/>
      <c r="AE68" s="27"/>
      <c r="AF68" s="27"/>
      <c r="AG68" s="26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39"/>
      <c r="BM68" s="11"/>
      <c r="BN68" s="11"/>
      <c r="BO68" s="9"/>
    </row>
    <row r="69" spans="1:67" s="18" customFormat="1" ht="15" customHeight="1" x14ac:dyDescent="0.25">
      <c r="A69" s="123"/>
      <c r="B69" s="124"/>
      <c r="C69" s="107"/>
      <c r="D69" s="108"/>
      <c r="E69" s="26"/>
      <c r="F69" s="48" t="s">
        <v>40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  <c r="S69" s="51" t="s">
        <v>33</v>
      </c>
      <c r="T69" s="52"/>
      <c r="U69" s="52"/>
      <c r="V69" s="52"/>
      <c r="W69" s="53"/>
      <c r="X69" s="51" t="s">
        <v>37</v>
      </c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3"/>
      <c r="BL69" s="39"/>
      <c r="BM69" s="19"/>
      <c r="BN69" s="19"/>
    </row>
    <row r="70" spans="1:67" s="18" customFormat="1" ht="15" customHeight="1" x14ac:dyDescent="0.25">
      <c r="A70" s="123"/>
      <c r="B70" s="124"/>
      <c r="C70" s="107"/>
      <c r="D70" s="108"/>
      <c r="E70" s="26"/>
      <c r="F70" s="111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3"/>
      <c r="S70" s="99"/>
      <c r="T70" s="100"/>
      <c r="U70" s="100"/>
      <c r="V70" s="100"/>
      <c r="W70" s="101"/>
      <c r="X70" s="111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3"/>
      <c r="BL70" s="39"/>
      <c r="BM70" s="19"/>
      <c r="BN70" s="19"/>
    </row>
    <row r="71" spans="1:67" s="18" customFormat="1" ht="15" customHeight="1" x14ac:dyDescent="0.25">
      <c r="A71" s="123"/>
      <c r="B71" s="124"/>
      <c r="C71" s="107"/>
      <c r="D71" s="108"/>
      <c r="E71" s="26"/>
      <c r="F71" s="9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1"/>
      <c r="S71" s="99"/>
      <c r="T71" s="100"/>
      <c r="U71" s="100"/>
      <c r="V71" s="100"/>
      <c r="W71" s="101"/>
      <c r="X71" s="111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3"/>
      <c r="BL71" s="39"/>
      <c r="BM71" s="19"/>
      <c r="BN71" s="19"/>
    </row>
    <row r="72" spans="1:67" s="18" customFormat="1" ht="15" customHeight="1" x14ac:dyDescent="0.25">
      <c r="A72" s="123"/>
      <c r="B72" s="124"/>
      <c r="C72" s="107"/>
      <c r="D72" s="108"/>
      <c r="E72" s="26"/>
      <c r="F72" s="99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1"/>
      <c r="S72" s="99"/>
      <c r="T72" s="100"/>
      <c r="U72" s="100"/>
      <c r="V72" s="100"/>
      <c r="W72" s="101"/>
      <c r="X72" s="111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3"/>
      <c r="BL72" s="39"/>
      <c r="BM72" s="19"/>
      <c r="BN72" s="19"/>
    </row>
    <row r="73" spans="1:67" s="18" customFormat="1" ht="15" customHeight="1" x14ac:dyDescent="0.25">
      <c r="A73" s="123"/>
      <c r="B73" s="124"/>
      <c r="C73" s="107"/>
      <c r="D73" s="108"/>
      <c r="E73" s="26"/>
      <c r="F73" s="99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1"/>
      <c r="S73" s="99"/>
      <c r="T73" s="100"/>
      <c r="U73" s="100"/>
      <c r="V73" s="100"/>
      <c r="W73" s="101"/>
      <c r="X73" s="111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3"/>
      <c r="BL73" s="39"/>
      <c r="BM73" s="19"/>
      <c r="BN73" s="19"/>
    </row>
    <row r="74" spans="1:67" s="9" customFormat="1" ht="6" customHeight="1" x14ac:dyDescent="0.25">
      <c r="A74" s="125"/>
      <c r="B74" s="126"/>
      <c r="C74" s="109"/>
      <c r="D74" s="110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41"/>
      <c r="BM74" s="11"/>
      <c r="BN74" s="11"/>
      <c r="BO74" s="6"/>
    </row>
    <row r="75" spans="1:67" s="9" customFormat="1" ht="6" customHeight="1" x14ac:dyDescent="0.25">
      <c r="A75" s="23"/>
      <c r="B75" s="20"/>
      <c r="C75" s="20"/>
      <c r="D75" s="20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0"/>
      <c r="BM75" s="11"/>
      <c r="BN75" s="11"/>
    </row>
    <row r="76" spans="1:67" s="9" customFormat="1" ht="15" customHeight="1" x14ac:dyDescent="0.25">
      <c r="A76" s="216" t="s">
        <v>58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3"/>
      <c r="BM76" s="11"/>
      <c r="BN76" s="11"/>
    </row>
    <row r="77" spans="1:67" s="9" customFormat="1" ht="6" customHeight="1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7"/>
      <c r="AB77" s="27"/>
      <c r="AC77" s="27"/>
      <c r="AD77" s="27"/>
      <c r="AE77" s="27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8"/>
      <c r="BM77" s="11"/>
      <c r="BN77" s="11"/>
    </row>
    <row r="78" spans="1:67" s="9" customFormat="1" ht="15" customHeight="1" x14ac:dyDescent="0.25">
      <c r="A78" s="2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38"/>
      <c r="BM78" s="11"/>
      <c r="BN78" s="11"/>
    </row>
    <row r="79" spans="1:67" s="9" customFormat="1" ht="15" customHeight="1" x14ac:dyDescent="0.25">
      <c r="A79" s="25"/>
      <c r="B79" s="120" t="s">
        <v>36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39"/>
      <c r="BM79" s="11"/>
      <c r="BN79" s="11"/>
    </row>
    <row r="80" spans="1:67" s="9" customFormat="1" ht="15" customHeight="1" x14ac:dyDescent="0.25">
      <c r="A80" s="25"/>
      <c r="B80" s="120" t="s">
        <v>36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39"/>
      <c r="BM80" s="11"/>
      <c r="BN80" s="11"/>
    </row>
    <row r="81" spans="1:67" s="9" customFormat="1" ht="15" customHeight="1" x14ac:dyDescent="0.25">
      <c r="A81" s="2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38"/>
      <c r="BM81" s="11"/>
      <c r="BN81" s="11"/>
    </row>
    <row r="82" spans="1:67" s="9" customFormat="1" ht="15" customHeight="1" x14ac:dyDescent="0.25">
      <c r="A82" s="2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38"/>
      <c r="BM82" s="11"/>
      <c r="BN82" s="11"/>
    </row>
    <row r="83" spans="1:67" s="9" customFormat="1" ht="14.1" customHeight="1" x14ac:dyDescent="0.2">
      <c r="A83" s="3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39"/>
      <c r="BN83" s="21"/>
      <c r="BO83" s="21"/>
    </row>
    <row r="84" spans="1:67" s="9" customFormat="1" ht="6" customHeight="1" x14ac:dyDescent="0.2">
      <c r="A84" s="30"/>
      <c r="B84" s="27"/>
      <c r="C84" s="27"/>
      <c r="D84" s="27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3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9"/>
      <c r="BN84" s="21"/>
      <c r="BO84" s="21"/>
    </row>
    <row r="85" spans="1:67" s="22" customFormat="1" ht="15" customHeight="1" x14ac:dyDescent="0.2">
      <c r="A85" s="102" t="s">
        <v>893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2" t="s">
        <v>890</v>
      </c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4"/>
      <c r="AG85" s="102" t="s">
        <v>891</v>
      </c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4"/>
      <c r="AW85" s="102" t="s">
        <v>892</v>
      </c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4"/>
    </row>
    <row r="86" spans="1:67" ht="30" customHeight="1" x14ac:dyDescent="0.2">
      <c r="A86" s="212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4"/>
      <c r="Q86" s="212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4"/>
      <c r="AG86" s="212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4"/>
      <c r="AW86" s="212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4"/>
    </row>
    <row r="87" spans="1:67" x14ac:dyDescent="0.2">
      <c r="AX87" s="81"/>
    </row>
  </sheetData>
  <sheetProtection password="CA07" sheet="1" objects="1" scenarios="1" selectLockedCells="1"/>
  <mergeCells count="119">
    <mergeCell ref="A86:P86"/>
    <mergeCell ref="Q86:AF86"/>
    <mergeCell ref="AG86:AV86"/>
    <mergeCell ref="AW86:BL86"/>
    <mergeCell ref="AI32:AR32"/>
    <mergeCell ref="BB32:BK32"/>
    <mergeCell ref="B81:BK81"/>
    <mergeCell ref="B79:BK79"/>
    <mergeCell ref="B78:BK78"/>
    <mergeCell ref="A85:P85"/>
    <mergeCell ref="AZ55:BH55"/>
    <mergeCell ref="AZ57:BB57"/>
    <mergeCell ref="F71:R71"/>
    <mergeCell ref="S71:W71"/>
    <mergeCell ref="AZ53:BK53"/>
    <mergeCell ref="X70:BK70"/>
    <mergeCell ref="B82:BK82"/>
    <mergeCell ref="A76:BL76"/>
    <mergeCell ref="B80:BK80"/>
    <mergeCell ref="AR59:AY59"/>
    <mergeCell ref="AK37:AP37"/>
    <mergeCell ref="BA37:BK37"/>
    <mergeCell ref="P39:BK39"/>
    <mergeCell ref="P41:AF41"/>
    <mergeCell ref="P25:X25"/>
    <mergeCell ref="Z25:AH25"/>
    <mergeCell ref="P27:X27"/>
    <mergeCell ref="Z27:AH27"/>
    <mergeCell ref="AS27:BK27"/>
    <mergeCell ref="P29:BK29"/>
    <mergeCell ref="AF64:BK64"/>
    <mergeCell ref="C61:D67"/>
    <mergeCell ref="C31:D35"/>
    <mergeCell ref="C12:D30"/>
    <mergeCell ref="F66:O66"/>
    <mergeCell ref="P66:AN66"/>
    <mergeCell ref="AZ66:BK66"/>
    <mergeCell ref="AR66:AY66"/>
    <mergeCell ref="Q57:R57"/>
    <mergeCell ref="AP62:BK62"/>
    <mergeCell ref="Z17:AR17"/>
    <mergeCell ref="P15:AR15"/>
    <mergeCell ref="F62:O62"/>
    <mergeCell ref="AF62:AO62"/>
    <mergeCell ref="F64:O64"/>
    <mergeCell ref="AL48:BK48"/>
    <mergeCell ref="AX50:BK50"/>
    <mergeCell ref="BF17:BK17"/>
    <mergeCell ref="R6:S6"/>
    <mergeCell ref="AB6:AC6"/>
    <mergeCell ref="C5:D11"/>
    <mergeCell ref="J6:K6"/>
    <mergeCell ref="BF15:BK15"/>
    <mergeCell ref="P19:AE19"/>
    <mergeCell ref="P21:AE21"/>
    <mergeCell ref="P23:U23"/>
    <mergeCell ref="AK23:AP23"/>
    <mergeCell ref="BF23:BK23"/>
    <mergeCell ref="P17:U17"/>
    <mergeCell ref="AY8:BK8"/>
    <mergeCell ref="P10:AG10"/>
    <mergeCell ref="AS21:BH21"/>
    <mergeCell ref="A1:AU1"/>
    <mergeCell ref="A2:AU3"/>
    <mergeCell ref="BH2:BL2"/>
    <mergeCell ref="AV3:BG3"/>
    <mergeCell ref="AV2:BG2"/>
    <mergeCell ref="BH3:BL3"/>
    <mergeCell ref="AV1:BL1"/>
    <mergeCell ref="BC25:BK25"/>
    <mergeCell ref="AS19:BK19"/>
    <mergeCell ref="AY6:BK6"/>
    <mergeCell ref="P8:AB8"/>
    <mergeCell ref="AY10:BK10"/>
    <mergeCell ref="P13:AL13"/>
    <mergeCell ref="AO13:BK13"/>
    <mergeCell ref="A5:B46"/>
    <mergeCell ref="AV34:AW34"/>
    <mergeCell ref="BJ34:BK34"/>
    <mergeCell ref="P32:Y32"/>
    <mergeCell ref="AS25:BA25"/>
    <mergeCell ref="C36:D46"/>
    <mergeCell ref="P43:Y43"/>
    <mergeCell ref="AS41:BK41"/>
    <mergeCell ref="AS43:BK43"/>
    <mergeCell ref="P34:AH34"/>
    <mergeCell ref="X73:BK73"/>
    <mergeCell ref="S72:W72"/>
    <mergeCell ref="S73:W73"/>
    <mergeCell ref="F72:R72"/>
    <mergeCell ref="F73:R73"/>
    <mergeCell ref="Q48:AK48"/>
    <mergeCell ref="AR53:AY53"/>
    <mergeCell ref="AR55:AY55"/>
    <mergeCell ref="AR57:AY57"/>
    <mergeCell ref="P37:AA37"/>
    <mergeCell ref="Q53:V53"/>
    <mergeCell ref="T45:BK45"/>
    <mergeCell ref="Q85:AF85"/>
    <mergeCell ref="AG85:AV85"/>
    <mergeCell ref="AW85:BL85"/>
    <mergeCell ref="A47:B60"/>
    <mergeCell ref="Q55:X55"/>
    <mergeCell ref="C47:D51"/>
    <mergeCell ref="Q50:AB50"/>
    <mergeCell ref="Q59:AI59"/>
    <mergeCell ref="X72:BK72"/>
    <mergeCell ref="B83:BK83"/>
    <mergeCell ref="A61:B74"/>
    <mergeCell ref="P62:AD62"/>
    <mergeCell ref="P64:AD64"/>
    <mergeCell ref="W53:AB53"/>
    <mergeCell ref="AC53:AF53"/>
    <mergeCell ref="AZ59:BB59"/>
    <mergeCell ref="C68:D74"/>
    <mergeCell ref="X71:BK71"/>
    <mergeCell ref="C52:D60"/>
    <mergeCell ref="F70:R70"/>
    <mergeCell ref="S70:W70"/>
  </mergeCells>
  <phoneticPr fontId="20" type="noConversion"/>
  <dataValidations count="1">
    <dataValidation type="list" sqref="F70:F73">
      <formula1>Partner_function</formula1>
    </dataValidation>
  </dataValidations>
  <printOptions horizontalCentered="1" verticalCentered="1"/>
  <pageMargins left="0.59055118110236227" right="0" top="0.35433070866141736" bottom="0.35433070866141736" header="0" footer="0"/>
  <pageSetup paperSize="9" scale="80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Picture.8" shapeId="2231" r:id="rId4">
          <objectPr defaultSize="0" autoPict="0" r:id="rId5">
            <anchor moveWithCells="1" sizeWithCells="1">
              <from>
                <xdr:col>46</xdr:col>
                <xdr:colOff>76200</xdr:colOff>
                <xdr:row>0</xdr:row>
                <xdr:rowOff>28575</xdr:rowOff>
              </from>
              <to>
                <xdr:col>61</xdr:col>
                <xdr:colOff>66675</xdr:colOff>
                <xdr:row>0</xdr:row>
                <xdr:rowOff>409575</xdr:rowOff>
              </to>
            </anchor>
          </objectPr>
        </oleObject>
      </mc:Choice>
      <mc:Fallback>
        <oleObject progId="Word.Picture.8" shapeId="223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error="Invalid entry!">
          <x14:formula1>
            <xm:f>Data!$N$2:$N$14</xm:f>
          </x14:formula1>
          <xm:sqref>P64</xm:sqref>
        </x14:dataValidation>
        <x14:dataValidation type="list" allowBlank="1" error="Invalid entry!">
          <x14:formula1>
            <xm:f>Data!$V$2:$V$19</xm:f>
          </x14:formula1>
          <xm:sqref>Q50</xm:sqref>
        </x14:dataValidation>
        <x14:dataValidation type="list" allowBlank="1" showInputMessage="1">
          <x14:formula1>
            <xm:f>Data!$D$13:$D$45</xm:f>
          </x14:formula1>
          <xm:sqref>Q59</xm:sqref>
        </x14:dataValidation>
        <x14:dataValidation type="list" allowBlank="1" error="Invalid entry!">
          <x14:formula1>
            <xm:f>Data!$R$2:$R$20</xm:f>
          </x14:formula1>
          <xm:sqref>AL48</xm:sqref>
        </x14:dataValidation>
        <x14:dataValidation type="list" showErrorMessage="1" errorTitle="Error" error="Invalid entry!">
          <x14:formula1>
            <xm:f>Data!$D$2:$D$4</xm:f>
          </x14:formula1>
          <xm:sqref>P8</xm:sqref>
        </x14:dataValidation>
        <x14:dataValidation type="list" errorTitle="Error" error="Invalid entry!">
          <x14:formula1>
            <xm:f>Data!$F$2:$F$249</xm:f>
          </x14:formula1>
          <xm:sqref>P19</xm:sqref>
        </x14:dataValidation>
        <x14:dataValidation type="list" allowBlank="1" error="Invalid entry!">
          <x14:formula1>
            <xm:f>Data!$F$3:$F$249</xm:f>
          </x14:formula1>
          <xm:sqref>P37</xm:sqref>
        </x14:dataValidation>
        <x14:dataValidation type="list" showErrorMessage="1" errorTitle="Error" error="Select Company code from list">
          <x14:formula1>
            <xm:f>Data!$A$3:$A$11</xm:f>
          </x14:formula1>
          <xm:sqref>P10</xm:sqref>
        </x14:dataValidation>
        <x14:dataValidation type="list" allowBlank="1" error="Invalid entry!">
          <x14:formula1>
            <xm:f>Data!$J$2:$J$43</xm:f>
          </x14:formula1>
          <xm:sqref>P21 AS21</xm:sqref>
        </x14:dataValidation>
        <x14:dataValidation type="list" allowBlank="1" showInputMessage="1">
          <x14:formula1>
            <xm:f>Data!$AB$2:$AB$200</xm:f>
          </x14:formula1>
          <xm:sqref>P62</xm:sqref>
        </x14:dataValidation>
        <x14:dataValidation type="list" allowBlank="1" showInputMessage="1">
          <x14:formula1>
            <xm:f>Data!$Z$2:$Z$10</xm:f>
          </x14:formula1>
          <xm:sqref>AZ53</xm:sqref>
        </x14:dataValidation>
        <x14:dataValidation type="list" allowBlank="1" error="Invalid entry!">
          <x14:formula1>
            <xm:f>Data!$L$2:$L$127</xm:f>
          </x14:formula1>
          <xm:sqref>AP62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9"/>
  <sheetViews>
    <sheetView topLeftCell="J1" workbookViewId="0">
      <pane ySplit="1" topLeftCell="A2" activePane="bottomLeft" state="frozen"/>
      <selection pane="bottomLeft" activeCell="L85" sqref="L85"/>
    </sheetView>
  </sheetViews>
  <sheetFormatPr baseColWidth="10" defaultColWidth="9.140625" defaultRowHeight="15" x14ac:dyDescent="0.25"/>
  <cols>
    <col min="1" max="1" width="28.42578125" customWidth="1"/>
    <col min="2" max="2" width="28.42578125" bestFit="1" customWidth="1"/>
    <col min="3" max="3" width="2.7109375" customWidth="1"/>
    <col min="4" max="4" width="36.5703125" bestFit="1" customWidth="1"/>
    <col min="5" max="5" width="2.7109375" customWidth="1"/>
    <col min="6" max="6" width="20" bestFit="1" customWidth="1"/>
    <col min="7" max="7" width="2.7109375" customWidth="1"/>
    <col min="8" max="8" width="10.140625" bestFit="1" customWidth="1"/>
    <col min="9" max="9" width="2.7109375" customWidth="1"/>
    <col min="10" max="10" width="12" bestFit="1" customWidth="1"/>
    <col min="11" max="11" width="2.7109375" customWidth="1"/>
    <col min="12" max="12" width="50.85546875" bestFit="1" customWidth="1"/>
    <col min="13" max="13" width="2.7109375" customWidth="1"/>
    <col min="14" max="14" width="31.5703125" bestFit="1" customWidth="1"/>
    <col min="15" max="15" width="2.7109375" customWidth="1"/>
    <col min="16" max="16" width="23.85546875" bestFit="1" customWidth="1"/>
    <col min="17" max="17" width="2.7109375" customWidth="1"/>
    <col min="18" max="18" width="46.85546875" bestFit="1" customWidth="1"/>
    <col min="19" max="19" width="2.7109375" customWidth="1"/>
    <col min="20" max="20" width="23.7109375" bestFit="1" customWidth="1"/>
    <col min="21" max="21" width="2.7109375" customWidth="1"/>
    <col min="22" max="22" width="20.42578125" bestFit="1" customWidth="1"/>
    <col min="23" max="23" width="2.7109375" customWidth="1"/>
    <col min="24" max="24" width="28.42578125" bestFit="1" customWidth="1"/>
    <col min="25" max="25" width="2.7109375" customWidth="1"/>
    <col min="26" max="26" width="22.140625" bestFit="1" customWidth="1"/>
    <col min="27" max="27" width="2.7109375" customWidth="1"/>
    <col min="28" max="28" width="40.28515625" bestFit="1" customWidth="1"/>
    <col min="29" max="29" width="2.7109375" customWidth="1"/>
    <col min="30" max="30" width="6.7109375" bestFit="1" customWidth="1"/>
    <col min="31" max="31" width="8" bestFit="1" customWidth="1"/>
    <col min="32" max="32" width="3.7109375" bestFit="1" customWidth="1"/>
    <col min="33" max="33" width="9.85546875" bestFit="1" customWidth="1"/>
    <col min="34" max="34" width="41.42578125" style="67" bestFit="1" customWidth="1"/>
  </cols>
  <sheetData>
    <row r="1" spans="1:34" x14ac:dyDescent="0.25">
      <c r="A1" t="s">
        <v>784</v>
      </c>
      <c r="B1" t="s">
        <v>12</v>
      </c>
      <c r="D1" t="s">
        <v>34</v>
      </c>
      <c r="F1" t="s">
        <v>859</v>
      </c>
      <c r="H1" t="s">
        <v>39</v>
      </c>
      <c r="J1" t="s">
        <v>59</v>
      </c>
      <c r="L1" t="s">
        <v>306</v>
      </c>
      <c r="N1" t="s">
        <v>41</v>
      </c>
      <c r="P1" t="s">
        <v>22</v>
      </c>
      <c r="R1" s="1" t="s">
        <v>312</v>
      </c>
      <c r="T1" t="s">
        <v>313</v>
      </c>
      <c r="V1" s="2" t="s">
        <v>310</v>
      </c>
      <c r="X1" t="s">
        <v>316</v>
      </c>
      <c r="Z1" t="s">
        <v>327</v>
      </c>
      <c r="AB1" t="s">
        <v>330</v>
      </c>
      <c r="AD1" t="s">
        <v>884</v>
      </c>
    </row>
    <row r="2" spans="1:34" x14ac:dyDescent="0.25">
      <c r="D2" s="4" t="s">
        <v>343</v>
      </c>
      <c r="AD2" s="4" t="s">
        <v>866</v>
      </c>
      <c r="AE2" t="s">
        <v>868</v>
      </c>
      <c r="AH2"/>
    </row>
    <row r="3" spans="1:34" x14ac:dyDescent="0.25">
      <c r="A3" t="s">
        <v>785</v>
      </c>
      <c r="B3" s="3" t="s">
        <v>341</v>
      </c>
      <c r="D3" s="4" t="s">
        <v>344</v>
      </c>
      <c r="F3" t="s">
        <v>66</v>
      </c>
      <c r="H3" t="s">
        <v>24</v>
      </c>
      <c r="J3" t="s">
        <v>349</v>
      </c>
      <c r="L3" t="s">
        <v>395</v>
      </c>
      <c r="N3" t="s">
        <v>717</v>
      </c>
      <c r="P3" t="s">
        <v>2</v>
      </c>
      <c r="R3" t="s">
        <v>845</v>
      </c>
      <c r="T3" t="s">
        <v>796</v>
      </c>
      <c r="V3" t="s">
        <v>729</v>
      </c>
      <c r="X3" t="s">
        <v>317</v>
      </c>
      <c r="Z3" t="s">
        <v>749</v>
      </c>
      <c r="AB3" t="s">
        <v>555</v>
      </c>
      <c r="AD3" t="s">
        <v>869</v>
      </c>
      <c r="AE3" t="s">
        <v>867</v>
      </c>
      <c r="AH3"/>
    </row>
    <row r="4" spans="1:34" x14ac:dyDescent="0.25">
      <c r="A4" t="s">
        <v>786</v>
      </c>
      <c r="B4" t="s">
        <v>14</v>
      </c>
      <c r="D4" t="s">
        <v>781</v>
      </c>
      <c r="F4" t="s">
        <v>73</v>
      </c>
      <c r="H4" t="s">
        <v>25</v>
      </c>
      <c r="J4" t="s">
        <v>351</v>
      </c>
      <c r="L4" t="s">
        <v>396</v>
      </c>
      <c r="N4" t="s">
        <v>718</v>
      </c>
      <c r="P4" t="s">
        <v>3</v>
      </c>
      <c r="R4" t="s">
        <v>846</v>
      </c>
      <c r="T4" t="s">
        <v>797</v>
      </c>
      <c r="V4" t="s">
        <v>730</v>
      </c>
      <c r="X4" t="s">
        <v>318</v>
      </c>
      <c r="Z4" t="s">
        <v>750</v>
      </c>
      <c r="AB4" t="s">
        <v>564</v>
      </c>
      <c r="AD4" t="s">
        <v>870</v>
      </c>
      <c r="AE4" t="s">
        <v>871</v>
      </c>
      <c r="AH4"/>
    </row>
    <row r="5" spans="1:34" x14ac:dyDescent="0.25">
      <c r="A5" t="s">
        <v>787</v>
      </c>
      <c r="B5" s="3" t="s">
        <v>339</v>
      </c>
      <c r="F5" t="s">
        <v>74</v>
      </c>
      <c r="H5" t="s">
        <v>26</v>
      </c>
      <c r="J5" t="s">
        <v>353</v>
      </c>
      <c r="L5" t="s">
        <v>397</v>
      </c>
      <c r="N5" t="s">
        <v>719</v>
      </c>
      <c r="P5" t="s">
        <v>4</v>
      </c>
      <c r="R5" t="s">
        <v>860</v>
      </c>
      <c r="T5" t="s">
        <v>798</v>
      </c>
      <c r="V5" t="s">
        <v>731</v>
      </c>
      <c r="X5" t="s">
        <v>319</v>
      </c>
      <c r="Z5" t="s">
        <v>751</v>
      </c>
      <c r="AB5" t="s">
        <v>577</v>
      </c>
      <c r="AD5" t="s">
        <v>872</v>
      </c>
      <c r="AE5" t="s">
        <v>873</v>
      </c>
      <c r="AH5"/>
    </row>
    <row r="6" spans="1:34" x14ac:dyDescent="0.25">
      <c r="A6" t="s">
        <v>788</v>
      </c>
      <c r="B6" t="s">
        <v>13</v>
      </c>
      <c r="F6" t="s">
        <v>77</v>
      </c>
      <c r="H6" t="s">
        <v>27</v>
      </c>
      <c r="J6" t="s">
        <v>357</v>
      </c>
      <c r="L6" t="s">
        <v>398</v>
      </c>
      <c r="N6" t="s">
        <v>720</v>
      </c>
      <c r="P6" t="s">
        <v>5</v>
      </c>
      <c r="R6" t="s">
        <v>861</v>
      </c>
      <c r="T6" t="s">
        <v>799</v>
      </c>
      <c r="V6" t="s">
        <v>732</v>
      </c>
      <c r="X6" t="s">
        <v>841</v>
      </c>
      <c r="Z6" t="s">
        <v>752</v>
      </c>
      <c r="AB6" t="s">
        <v>594</v>
      </c>
      <c r="AD6" t="s">
        <v>881</v>
      </c>
      <c r="AE6" t="s">
        <v>875</v>
      </c>
      <c r="AH6"/>
    </row>
    <row r="7" spans="1:34" x14ac:dyDescent="0.25">
      <c r="A7" t="s">
        <v>789</v>
      </c>
      <c r="B7" s="3" t="s">
        <v>340</v>
      </c>
      <c r="F7" t="s">
        <v>80</v>
      </c>
      <c r="J7" t="s">
        <v>359</v>
      </c>
      <c r="L7" t="s">
        <v>399</v>
      </c>
      <c r="N7" t="s">
        <v>721</v>
      </c>
      <c r="P7" t="s">
        <v>6</v>
      </c>
      <c r="R7" t="s">
        <v>862</v>
      </c>
      <c r="T7" t="s">
        <v>800</v>
      </c>
      <c r="V7" t="s">
        <v>733</v>
      </c>
      <c r="X7" t="s">
        <v>320</v>
      </c>
      <c r="Z7" t="s">
        <v>753</v>
      </c>
      <c r="AB7" t="s">
        <v>694</v>
      </c>
      <c r="AD7" t="s">
        <v>874</v>
      </c>
      <c r="AE7" t="s">
        <v>875</v>
      </c>
      <c r="AH7"/>
    </row>
    <row r="8" spans="1:34" x14ac:dyDescent="0.25">
      <c r="A8" t="s">
        <v>790</v>
      </c>
      <c r="B8" t="s">
        <v>15</v>
      </c>
      <c r="F8" t="s">
        <v>82</v>
      </c>
      <c r="J8" t="s">
        <v>376</v>
      </c>
      <c r="L8" t="s">
        <v>400</v>
      </c>
      <c r="N8" t="s">
        <v>722</v>
      </c>
      <c r="P8" t="s">
        <v>7</v>
      </c>
      <c r="R8" t="s">
        <v>847</v>
      </c>
      <c r="T8" t="s">
        <v>801</v>
      </c>
      <c r="V8" t="s">
        <v>734</v>
      </c>
      <c r="X8" t="s">
        <v>321</v>
      </c>
      <c r="Z8" t="s">
        <v>754</v>
      </c>
      <c r="AB8" t="s">
        <v>582</v>
      </c>
      <c r="AD8" t="s">
        <v>876</v>
      </c>
      <c r="AE8" t="s">
        <v>877</v>
      </c>
    </row>
    <row r="9" spans="1:34" x14ac:dyDescent="0.25">
      <c r="A9" t="s">
        <v>791</v>
      </c>
      <c r="B9" t="s">
        <v>16</v>
      </c>
      <c r="F9" t="s">
        <v>94</v>
      </c>
      <c r="J9" t="s">
        <v>382</v>
      </c>
      <c r="L9" t="s">
        <v>401</v>
      </c>
      <c r="N9" t="s">
        <v>723</v>
      </c>
      <c r="P9" t="s">
        <v>8</v>
      </c>
      <c r="R9" t="s">
        <v>848</v>
      </c>
      <c r="T9" t="s">
        <v>802</v>
      </c>
      <c r="V9" t="s">
        <v>735</v>
      </c>
      <c r="X9" t="s">
        <v>322</v>
      </c>
      <c r="Z9" t="s">
        <v>755</v>
      </c>
      <c r="AB9" t="s">
        <v>696</v>
      </c>
      <c r="AD9" t="s">
        <v>878</v>
      </c>
      <c r="AE9" t="s">
        <v>877</v>
      </c>
    </row>
    <row r="10" spans="1:34" x14ac:dyDescent="0.25">
      <c r="A10" t="s">
        <v>793</v>
      </c>
      <c r="B10" t="s">
        <v>17</v>
      </c>
      <c r="F10" t="s">
        <v>96</v>
      </c>
      <c r="J10" t="s">
        <v>374</v>
      </c>
      <c r="L10" t="s">
        <v>402</v>
      </c>
      <c r="N10" t="s">
        <v>724</v>
      </c>
      <c r="P10" t="s">
        <v>9</v>
      </c>
      <c r="R10" t="s">
        <v>833</v>
      </c>
      <c r="T10" t="s">
        <v>803</v>
      </c>
      <c r="V10" t="s">
        <v>736</v>
      </c>
      <c r="X10" t="s">
        <v>323</v>
      </c>
      <c r="AB10" t="s">
        <v>607</v>
      </c>
      <c r="AD10" t="s">
        <v>879</v>
      </c>
      <c r="AE10" t="s">
        <v>882</v>
      </c>
    </row>
    <row r="11" spans="1:34" x14ac:dyDescent="0.25">
      <c r="A11" t="s">
        <v>794</v>
      </c>
      <c r="B11" t="s">
        <v>342</v>
      </c>
      <c r="F11" t="s">
        <v>101</v>
      </c>
      <c r="J11" t="s">
        <v>345</v>
      </c>
      <c r="L11" t="s">
        <v>403</v>
      </c>
      <c r="N11" t="s">
        <v>725</v>
      </c>
      <c r="P11" t="s">
        <v>10</v>
      </c>
      <c r="R11" t="s">
        <v>849</v>
      </c>
      <c r="T11" t="s">
        <v>804</v>
      </c>
      <c r="V11" t="s">
        <v>737</v>
      </c>
      <c r="X11" t="s">
        <v>842</v>
      </c>
      <c r="AB11" t="s">
        <v>656</v>
      </c>
      <c r="AD11" t="s">
        <v>880</v>
      </c>
      <c r="AE11" t="s">
        <v>883</v>
      </c>
    </row>
    <row r="12" spans="1:34" x14ac:dyDescent="0.25">
      <c r="D12" s="55" t="s">
        <v>756</v>
      </c>
      <c r="F12" t="s">
        <v>106</v>
      </c>
      <c r="J12" t="s">
        <v>346</v>
      </c>
      <c r="L12" t="s">
        <v>404</v>
      </c>
      <c r="N12" t="s">
        <v>726</v>
      </c>
      <c r="P12" t="s">
        <v>11</v>
      </c>
      <c r="R12" t="s">
        <v>850</v>
      </c>
      <c r="T12" t="s">
        <v>805</v>
      </c>
      <c r="V12" t="s">
        <v>738</v>
      </c>
      <c r="X12" t="s">
        <v>843</v>
      </c>
      <c r="AB12" t="s">
        <v>662</v>
      </c>
    </row>
    <row r="13" spans="1:34" x14ac:dyDescent="0.25">
      <c r="B13" t="s">
        <v>784</v>
      </c>
      <c r="F13" t="s">
        <v>113</v>
      </c>
      <c r="J13" t="s">
        <v>347</v>
      </c>
      <c r="L13" t="s">
        <v>405</v>
      </c>
      <c r="N13" t="s">
        <v>727</v>
      </c>
      <c r="R13" t="s">
        <v>851</v>
      </c>
      <c r="T13" t="s">
        <v>806</v>
      </c>
      <c r="V13" t="s">
        <v>739</v>
      </c>
      <c r="X13" t="s">
        <v>324</v>
      </c>
      <c r="AB13" t="s">
        <v>520</v>
      </c>
    </row>
    <row r="14" spans="1:34" x14ac:dyDescent="0.25">
      <c r="D14" s="56" t="s">
        <v>773</v>
      </c>
      <c r="F14" t="s">
        <v>114</v>
      </c>
      <c r="J14" t="s">
        <v>348</v>
      </c>
      <c r="L14" t="s">
        <v>406</v>
      </c>
      <c r="N14" t="s">
        <v>728</v>
      </c>
      <c r="R14" t="s">
        <v>834</v>
      </c>
      <c r="T14" t="s">
        <v>807</v>
      </c>
      <c r="V14" t="s">
        <v>740</v>
      </c>
      <c r="X14" t="s">
        <v>325</v>
      </c>
      <c r="AB14" t="s">
        <v>521</v>
      </c>
    </row>
    <row r="15" spans="1:34" x14ac:dyDescent="0.25">
      <c r="B15" t="s">
        <v>785</v>
      </c>
      <c r="D15" s="56" t="s">
        <v>757</v>
      </c>
      <c r="F15" t="s">
        <v>116</v>
      </c>
      <c r="J15" t="s">
        <v>350</v>
      </c>
      <c r="L15" t="s">
        <v>407</v>
      </c>
      <c r="R15" t="s">
        <v>835</v>
      </c>
      <c r="T15" t="s">
        <v>808</v>
      </c>
      <c r="V15" t="s">
        <v>741</v>
      </c>
      <c r="X15" t="s">
        <v>326</v>
      </c>
      <c r="AB15" t="s">
        <v>522</v>
      </c>
    </row>
    <row r="16" spans="1:34" x14ac:dyDescent="0.25">
      <c r="B16" t="s">
        <v>786</v>
      </c>
      <c r="D16" s="56" t="s">
        <v>758</v>
      </c>
      <c r="F16" t="s">
        <v>121</v>
      </c>
      <c r="J16" t="s">
        <v>352</v>
      </c>
      <c r="L16" t="s">
        <v>408</v>
      </c>
      <c r="R16" t="s">
        <v>836</v>
      </c>
      <c r="T16" t="s">
        <v>809</v>
      </c>
      <c r="V16" t="s">
        <v>742</v>
      </c>
      <c r="AB16" t="s">
        <v>523</v>
      </c>
    </row>
    <row r="17" spans="2:28" x14ac:dyDescent="0.25">
      <c r="B17" t="s">
        <v>787</v>
      </c>
      <c r="D17" s="56" t="s">
        <v>759</v>
      </c>
      <c r="F17" t="s">
        <v>125</v>
      </c>
      <c r="J17" t="s">
        <v>354</v>
      </c>
      <c r="L17" t="s">
        <v>409</v>
      </c>
      <c r="R17" t="s">
        <v>837</v>
      </c>
      <c r="T17" t="s">
        <v>810</v>
      </c>
      <c r="V17" t="s">
        <v>743</v>
      </c>
      <c r="AB17" t="s">
        <v>524</v>
      </c>
    </row>
    <row r="18" spans="2:28" x14ac:dyDescent="0.25">
      <c r="B18" t="s">
        <v>788</v>
      </c>
      <c r="D18" s="56"/>
      <c r="F18" t="s">
        <v>128</v>
      </c>
      <c r="J18" t="s">
        <v>355</v>
      </c>
      <c r="L18" t="s">
        <v>410</v>
      </c>
      <c r="R18" t="s">
        <v>838</v>
      </c>
      <c r="T18" t="s">
        <v>811</v>
      </c>
      <c r="V18" t="s">
        <v>744</v>
      </c>
      <c r="AB18" t="s">
        <v>525</v>
      </c>
    </row>
    <row r="19" spans="2:28" x14ac:dyDescent="0.25">
      <c r="B19" t="s">
        <v>789</v>
      </c>
      <c r="D19" s="56" t="s">
        <v>774</v>
      </c>
      <c r="F19" t="s">
        <v>133</v>
      </c>
      <c r="J19" t="s">
        <v>356</v>
      </c>
      <c r="L19" t="s">
        <v>411</v>
      </c>
      <c r="R19" t="s">
        <v>839</v>
      </c>
      <c r="T19" t="s">
        <v>812</v>
      </c>
      <c r="V19" t="s">
        <v>745</v>
      </c>
      <c r="AB19" t="s">
        <v>526</v>
      </c>
    </row>
    <row r="20" spans="2:28" x14ac:dyDescent="0.25">
      <c r="B20" t="s">
        <v>790</v>
      </c>
      <c r="D20" s="56" t="s">
        <v>760</v>
      </c>
      <c r="F20" t="s">
        <v>135</v>
      </c>
      <c r="J20" t="s">
        <v>358</v>
      </c>
      <c r="L20" t="s">
        <v>412</v>
      </c>
      <c r="R20" t="s">
        <v>852</v>
      </c>
      <c r="T20" t="s">
        <v>813</v>
      </c>
      <c r="AB20" t="s">
        <v>527</v>
      </c>
    </row>
    <row r="21" spans="2:28" x14ac:dyDescent="0.25">
      <c r="B21" t="s">
        <v>791</v>
      </c>
      <c r="D21" s="56"/>
      <c r="F21" t="s">
        <v>146</v>
      </c>
      <c r="J21" t="s">
        <v>360</v>
      </c>
      <c r="L21" t="s">
        <v>413</v>
      </c>
      <c r="R21" t="s">
        <v>853</v>
      </c>
      <c r="T21" t="s">
        <v>814</v>
      </c>
      <c r="AB21" t="s">
        <v>528</v>
      </c>
    </row>
    <row r="22" spans="2:28" x14ac:dyDescent="0.25">
      <c r="B22" t="s">
        <v>792</v>
      </c>
      <c r="D22" s="56" t="s">
        <v>775</v>
      </c>
      <c r="F22" t="s">
        <v>155</v>
      </c>
      <c r="J22" t="s">
        <v>361</v>
      </c>
      <c r="L22" t="s">
        <v>414</v>
      </c>
      <c r="R22" t="s">
        <v>854</v>
      </c>
      <c r="T22" t="s">
        <v>815</v>
      </c>
      <c r="AB22" t="s">
        <v>529</v>
      </c>
    </row>
    <row r="23" spans="2:28" x14ac:dyDescent="0.25">
      <c r="B23" t="s">
        <v>793</v>
      </c>
      <c r="D23" s="56" t="s">
        <v>761</v>
      </c>
      <c r="F23" t="s">
        <v>157</v>
      </c>
      <c r="J23" t="s">
        <v>362</v>
      </c>
      <c r="L23" t="s">
        <v>415</v>
      </c>
      <c r="R23" t="s">
        <v>855</v>
      </c>
      <c r="T23" t="s">
        <v>816</v>
      </c>
      <c r="AB23" t="s">
        <v>530</v>
      </c>
    </row>
    <row r="24" spans="2:28" x14ac:dyDescent="0.25">
      <c r="B24" t="s">
        <v>794</v>
      </c>
      <c r="D24" s="56" t="s">
        <v>762</v>
      </c>
      <c r="F24" t="s">
        <v>159</v>
      </c>
      <c r="J24" t="s">
        <v>363</v>
      </c>
      <c r="L24" t="s">
        <v>416</v>
      </c>
      <c r="R24" t="s">
        <v>856</v>
      </c>
      <c r="T24" t="s">
        <v>817</v>
      </c>
      <c r="AB24" t="s">
        <v>531</v>
      </c>
    </row>
    <row r="25" spans="2:28" x14ac:dyDescent="0.25">
      <c r="D25" s="56" t="s">
        <v>763</v>
      </c>
      <c r="F25" t="s">
        <v>161</v>
      </c>
      <c r="J25" t="s">
        <v>364</v>
      </c>
      <c r="L25" t="s">
        <v>417</v>
      </c>
      <c r="R25" t="s">
        <v>857</v>
      </c>
      <c r="T25" t="s">
        <v>818</v>
      </c>
      <c r="AB25" t="s">
        <v>532</v>
      </c>
    </row>
    <row r="26" spans="2:28" x14ac:dyDescent="0.25">
      <c r="D26" s="56"/>
      <c r="F26" t="s">
        <v>166</v>
      </c>
      <c r="J26" t="s">
        <v>365</v>
      </c>
      <c r="L26" t="s">
        <v>418</v>
      </c>
      <c r="R26" t="s">
        <v>858</v>
      </c>
      <c r="T26" t="s">
        <v>819</v>
      </c>
      <c r="AB26" t="s">
        <v>533</v>
      </c>
    </row>
    <row r="27" spans="2:28" x14ac:dyDescent="0.25">
      <c r="D27" s="56" t="s">
        <v>776</v>
      </c>
      <c r="F27" t="s">
        <v>169</v>
      </c>
      <c r="J27" t="s">
        <v>366</v>
      </c>
      <c r="L27" t="s">
        <v>419</v>
      </c>
      <c r="T27" t="s">
        <v>820</v>
      </c>
      <c r="AB27" t="s">
        <v>534</v>
      </c>
    </row>
    <row r="28" spans="2:28" x14ac:dyDescent="0.25">
      <c r="D28" s="56" t="s">
        <v>760</v>
      </c>
      <c r="F28" t="s">
        <v>184</v>
      </c>
      <c r="J28" t="s">
        <v>367</v>
      </c>
      <c r="L28" t="s">
        <v>420</v>
      </c>
      <c r="T28" t="s">
        <v>821</v>
      </c>
      <c r="AB28" t="s">
        <v>535</v>
      </c>
    </row>
    <row r="29" spans="2:28" x14ac:dyDescent="0.25">
      <c r="D29" s="56" t="s">
        <v>764</v>
      </c>
      <c r="F29" t="s">
        <v>188</v>
      </c>
      <c r="J29" t="s">
        <v>368</v>
      </c>
      <c r="L29" t="s">
        <v>421</v>
      </c>
      <c r="T29" t="s">
        <v>822</v>
      </c>
      <c r="AB29" t="s">
        <v>536</v>
      </c>
    </row>
    <row r="30" spans="2:28" x14ac:dyDescent="0.25">
      <c r="D30" s="56"/>
      <c r="F30" t="s">
        <v>189</v>
      </c>
      <c r="J30" t="s">
        <v>369</v>
      </c>
      <c r="L30" t="s">
        <v>422</v>
      </c>
      <c r="T30" t="s">
        <v>823</v>
      </c>
      <c r="AB30" t="s">
        <v>537</v>
      </c>
    </row>
    <row r="31" spans="2:28" x14ac:dyDescent="0.25">
      <c r="D31" s="56" t="s">
        <v>777</v>
      </c>
      <c r="F31" t="s">
        <v>190</v>
      </c>
      <c r="J31" t="s">
        <v>370</v>
      </c>
      <c r="L31" t="s">
        <v>423</v>
      </c>
      <c r="T31" t="s">
        <v>824</v>
      </c>
      <c r="AB31" t="s">
        <v>538</v>
      </c>
    </row>
    <row r="32" spans="2:28" x14ac:dyDescent="0.25">
      <c r="D32" s="56" t="s">
        <v>765</v>
      </c>
      <c r="F32" t="s">
        <v>193</v>
      </c>
      <c r="J32" t="s">
        <v>371</v>
      </c>
      <c r="L32" t="s">
        <v>424</v>
      </c>
      <c r="T32" t="s">
        <v>825</v>
      </c>
      <c r="AB32" t="s">
        <v>539</v>
      </c>
    </row>
    <row r="33" spans="4:28" x14ac:dyDescent="0.25">
      <c r="D33" s="56"/>
      <c r="F33" t="s">
        <v>195</v>
      </c>
      <c r="J33" t="s">
        <v>372</v>
      </c>
      <c r="L33" t="s">
        <v>425</v>
      </c>
      <c r="T33" t="s">
        <v>826</v>
      </c>
      <c r="AB33" t="s">
        <v>540</v>
      </c>
    </row>
    <row r="34" spans="4:28" x14ac:dyDescent="0.25">
      <c r="D34" s="56" t="s">
        <v>778</v>
      </c>
      <c r="F34" t="s">
        <v>198</v>
      </c>
      <c r="J34" t="s">
        <v>373</v>
      </c>
      <c r="L34" t="s">
        <v>426</v>
      </c>
      <c r="T34" t="s">
        <v>827</v>
      </c>
      <c r="AB34" t="s">
        <v>541</v>
      </c>
    </row>
    <row r="35" spans="4:28" x14ac:dyDescent="0.25">
      <c r="D35" s="56" t="s">
        <v>766</v>
      </c>
      <c r="F35" t="s">
        <v>220</v>
      </c>
      <c r="J35" t="s">
        <v>375</v>
      </c>
      <c r="L35" t="s">
        <v>427</v>
      </c>
      <c r="T35" t="s">
        <v>828</v>
      </c>
      <c r="AB35" t="s">
        <v>542</v>
      </c>
    </row>
    <row r="36" spans="4:28" x14ac:dyDescent="0.25">
      <c r="D36" s="56" t="s">
        <v>767</v>
      </c>
      <c r="F36" t="s">
        <v>233</v>
      </c>
      <c r="J36" t="s">
        <v>377</v>
      </c>
      <c r="L36" t="s">
        <v>428</v>
      </c>
      <c r="T36" t="s">
        <v>829</v>
      </c>
      <c r="AB36" t="s">
        <v>543</v>
      </c>
    </row>
    <row r="37" spans="4:28" x14ac:dyDescent="0.25">
      <c r="D37" s="56" t="s">
        <v>768</v>
      </c>
      <c r="F37" t="s">
        <v>238</v>
      </c>
      <c r="J37" t="s">
        <v>378</v>
      </c>
      <c r="L37" t="s">
        <v>429</v>
      </c>
      <c r="T37" t="s">
        <v>830</v>
      </c>
      <c r="AB37" t="s">
        <v>544</v>
      </c>
    </row>
    <row r="38" spans="4:28" x14ac:dyDescent="0.25">
      <c r="D38" s="56" t="s">
        <v>769</v>
      </c>
      <c r="F38" t="s">
        <v>244</v>
      </c>
      <c r="J38" t="s">
        <v>379</v>
      </c>
      <c r="L38" t="s">
        <v>430</v>
      </c>
      <c r="T38" t="s">
        <v>831</v>
      </c>
      <c r="AB38" t="s">
        <v>545</v>
      </c>
    </row>
    <row r="39" spans="4:28" x14ac:dyDescent="0.25">
      <c r="D39" s="56"/>
      <c r="F39" t="s">
        <v>245</v>
      </c>
      <c r="J39" t="s">
        <v>380</v>
      </c>
      <c r="L39" t="s">
        <v>431</v>
      </c>
      <c r="T39" t="s">
        <v>832</v>
      </c>
      <c r="AB39" t="s">
        <v>546</v>
      </c>
    </row>
    <row r="40" spans="4:28" x14ac:dyDescent="0.25">
      <c r="D40" s="56" t="s">
        <v>779</v>
      </c>
      <c r="F40" t="s">
        <v>251</v>
      </c>
      <c r="J40" t="s">
        <v>381</v>
      </c>
      <c r="L40" t="s">
        <v>432</v>
      </c>
      <c r="AB40" t="s">
        <v>547</v>
      </c>
    </row>
    <row r="41" spans="4:28" x14ac:dyDescent="0.25">
      <c r="D41" s="56" t="s">
        <v>770</v>
      </c>
      <c r="F41" t="s">
        <v>252</v>
      </c>
      <c r="J41" t="s">
        <v>383</v>
      </c>
      <c r="L41" t="s">
        <v>433</v>
      </c>
      <c r="AB41" t="s">
        <v>548</v>
      </c>
    </row>
    <row r="42" spans="4:28" x14ac:dyDescent="0.25">
      <c r="D42" s="56"/>
      <c r="F42" t="s">
        <v>254</v>
      </c>
      <c r="J42" t="s">
        <v>384</v>
      </c>
      <c r="L42" t="s">
        <v>434</v>
      </c>
      <c r="AB42" t="s">
        <v>549</v>
      </c>
    </row>
    <row r="43" spans="4:28" x14ac:dyDescent="0.25">
      <c r="D43" s="56" t="s">
        <v>780</v>
      </c>
      <c r="F43" t="s">
        <v>256</v>
      </c>
      <c r="J43" t="s">
        <v>385</v>
      </c>
      <c r="L43" t="s">
        <v>435</v>
      </c>
      <c r="AB43" t="s">
        <v>550</v>
      </c>
    </row>
    <row r="44" spans="4:28" x14ac:dyDescent="0.25">
      <c r="D44" s="56" t="s">
        <v>771</v>
      </c>
      <c r="F44" t="s">
        <v>278</v>
      </c>
      <c r="L44" t="s">
        <v>436</v>
      </c>
      <c r="AB44" t="s">
        <v>551</v>
      </c>
    </row>
    <row r="45" spans="4:28" x14ac:dyDescent="0.25">
      <c r="D45" s="56" t="s">
        <v>772</v>
      </c>
      <c r="F45" t="s">
        <v>281</v>
      </c>
      <c r="L45" t="s">
        <v>437</v>
      </c>
      <c r="AB45" t="s">
        <v>552</v>
      </c>
    </row>
    <row r="46" spans="4:28" x14ac:dyDescent="0.25">
      <c r="F46" t="s">
        <v>283</v>
      </c>
      <c r="L46" t="s">
        <v>438</v>
      </c>
      <c r="AB46" t="s">
        <v>553</v>
      </c>
    </row>
    <row r="47" spans="4:28" x14ac:dyDescent="0.25">
      <c r="F47" t="s">
        <v>287</v>
      </c>
      <c r="L47" t="s">
        <v>439</v>
      </c>
      <c r="AB47" t="s">
        <v>554</v>
      </c>
    </row>
    <row r="48" spans="4:28" x14ac:dyDescent="0.25">
      <c r="F48" t="s">
        <v>293</v>
      </c>
      <c r="L48" t="s">
        <v>440</v>
      </c>
      <c r="AB48" t="s">
        <v>556</v>
      </c>
    </row>
    <row r="49" spans="6:28" x14ac:dyDescent="0.25">
      <c r="F49" t="s">
        <v>61</v>
      </c>
      <c r="L49" t="s">
        <v>441</v>
      </c>
      <c r="AB49" t="s">
        <v>557</v>
      </c>
    </row>
    <row r="50" spans="6:28" x14ac:dyDescent="0.25">
      <c r="F50" t="s">
        <v>62</v>
      </c>
      <c r="L50" t="s">
        <v>442</v>
      </c>
      <c r="AB50" t="s">
        <v>558</v>
      </c>
    </row>
    <row r="51" spans="6:28" x14ac:dyDescent="0.25">
      <c r="F51" t="s">
        <v>63</v>
      </c>
      <c r="L51" t="s">
        <v>443</v>
      </c>
      <c r="AB51" t="s">
        <v>559</v>
      </c>
    </row>
    <row r="52" spans="6:28" x14ac:dyDescent="0.25">
      <c r="F52" t="s">
        <v>64</v>
      </c>
      <c r="L52" t="s">
        <v>444</v>
      </c>
      <c r="AB52" t="s">
        <v>560</v>
      </c>
    </row>
    <row r="53" spans="6:28" x14ac:dyDescent="0.25">
      <c r="F53" t="s">
        <v>65</v>
      </c>
      <c r="L53" t="s">
        <v>445</v>
      </c>
      <c r="AB53" t="s">
        <v>561</v>
      </c>
    </row>
    <row r="54" spans="6:28" x14ac:dyDescent="0.25">
      <c r="F54" t="s">
        <v>67</v>
      </c>
      <c r="L54" t="s">
        <v>446</v>
      </c>
      <c r="AB54" t="s">
        <v>562</v>
      </c>
    </row>
    <row r="55" spans="6:28" x14ac:dyDescent="0.25">
      <c r="F55" t="s">
        <v>68</v>
      </c>
      <c r="L55" t="s">
        <v>447</v>
      </c>
      <c r="AB55" t="s">
        <v>563</v>
      </c>
    </row>
    <row r="56" spans="6:28" x14ac:dyDescent="0.25">
      <c r="F56" t="s">
        <v>69</v>
      </c>
      <c r="L56" t="s">
        <v>448</v>
      </c>
      <c r="AB56" t="s">
        <v>565</v>
      </c>
    </row>
    <row r="57" spans="6:28" x14ac:dyDescent="0.25">
      <c r="F57" t="s">
        <v>70</v>
      </c>
      <c r="L57" t="s">
        <v>449</v>
      </c>
      <c r="AB57" t="s">
        <v>566</v>
      </c>
    </row>
    <row r="58" spans="6:28" x14ac:dyDescent="0.25">
      <c r="F58" t="s">
        <v>71</v>
      </c>
      <c r="L58" t="s">
        <v>450</v>
      </c>
      <c r="AB58" t="s">
        <v>567</v>
      </c>
    </row>
    <row r="59" spans="6:28" x14ac:dyDescent="0.25">
      <c r="F59" t="s">
        <v>72</v>
      </c>
      <c r="L59" t="s">
        <v>451</v>
      </c>
      <c r="AB59" t="s">
        <v>568</v>
      </c>
    </row>
    <row r="60" spans="6:28" x14ac:dyDescent="0.25">
      <c r="F60" t="s">
        <v>75</v>
      </c>
      <c r="L60" t="s">
        <v>452</v>
      </c>
      <c r="AB60" t="s">
        <v>569</v>
      </c>
    </row>
    <row r="61" spans="6:28" x14ac:dyDescent="0.25">
      <c r="F61" t="s">
        <v>76</v>
      </c>
      <c r="L61" t="s">
        <v>453</v>
      </c>
      <c r="AB61" t="s">
        <v>570</v>
      </c>
    </row>
    <row r="62" spans="6:28" x14ac:dyDescent="0.25">
      <c r="F62" t="s">
        <v>78</v>
      </c>
      <c r="L62" t="s">
        <v>454</v>
      </c>
      <c r="AB62" t="s">
        <v>571</v>
      </c>
    </row>
    <row r="63" spans="6:28" x14ac:dyDescent="0.25">
      <c r="F63" t="s">
        <v>79</v>
      </c>
      <c r="L63" t="s">
        <v>455</v>
      </c>
      <c r="AB63" t="s">
        <v>572</v>
      </c>
    </row>
    <row r="64" spans="6:28" x14ac:dyDescent="0.25">
      <c r="F64" t="s">
        <v>81</v>
      </c>
      <c r="L64" t="s">
        <v>456</v>
      </c>
      <c r="AB64" t="s">
        <v>573</v>
      </c>
    </row>
    <row r="65" spans="6:28" x14ac:dyDescent="0.25">
      <c r="F65" t="s">
        <v>83</v>
      </c>
      <c r="L65" t="s">
        <v>457</v>
      </c>
      <c r="AB65" t="s">
        <v>574</v>
      </c>
    </row>
    <row r="66" spans="6:28" x14ac:dyDescent="0.25">
      <c r="F66" t="s">
        <v>84</v>
      </c>
      <c r="L66" t="s">
        <v>458</v>
      </c>
      <c r="AB66" t="s">
        <v>575</v>
      </c>
    </row>
    <row r="67" spans="6:28" x14ac:dyDescent="0.25">
      <c r="F67" t="s">
        <v>85</v>
      </c>
      <c r="L67" t="s">
        <v>459</v>
      </c>
      <c r="AB67" t="s">
        <v>576</v>
      </c>
    </row>
    <row r="68" spans="6:28" x14ac:dyDescent="0.25">
      <c r="F68" t="s">
        <v>387</v>
      </c>
      <c r="L68" t="s">
        <v>460</v>
      </c>
      <c r="AB68" t="s">
        <v>578</v>
      </c>
    </row>
    <row r="69" spans="6:28" x14ac:dyDescent="0.25">
      <c r="F69" t="s">
        <v>86</v>
      </c>
      <c r="L69" t="s">
        <v>461</v>
      </c>
      <c r="AB69" t="s">
        <v>579</v>
      </c>
    </row>
    <row r="70" spans="6:28" x14ac:dyDescent="0.25">
      <c r="F70" t="s">
        <v>87</v>
      </c>
      <c r="L70" t="s">
        <v>462</v>
      </c>
      <c r="AB70" t="s">
        <v>580</v>
      </c>
    </row>
    <row r="71" spans="6:28" x14ac:dyDescent="0.25">
      <c r="F71" t="s">
        <v>88</v>
      </c>
      <c r="L71" t="s">
        <v>463</v>
      </c>
      <c r="AB71" t="s">
        <v>581</v>
      </c>
    </row>
    <row r="72" spans="6:28" x14ac:dyDescent="0.25">
      <c r="F72" t="s">
        <v>89</v>
      </c>
      <c r="L72" t="s">
        <v>464</v>
      </c>
      <c r="AB72" t="s">
        <v>583</v>
      </c>
    </row>
    <row r="73" spans="6:28" x14ac:dyDescent="0.25">
      <c r="F73" t="s">
        <v>90</v>
      </c>
      <c r="L73" t="s">
        <v>465</v>
      </c>
      <c r="AB73" t="s">
        <v>584</v>
      </c>
    </row>
    <row r="74" spans="6:28" x14ac:dyDescent="0.25">
      <c r="F74" t="s">
        <v>91</v>
      </c>
      <c r="L74" t="s">
        <v>466</v>
      </c>
      <c r="AB74" t="s">
        <v>585</v>
      </c>
    </row>
    <row r="75" spans="6:28" x14ac:dyDescent="0.25">
      <c r="F75" t="s">
        <v>92</v>
      </c>
      <c r="L75" t="s">
        <v>467</v>
      </c>
      <c r="AB75" t="s">
        <v>586</v>
      </c>
    </row>
    <row r="76" spans="6:28" x14ac:dyDescent="0.25">
      <c r="F76" t="s">
        <v>93</v>
      </c>
      <c r="L76" t="s">
        <v>468</v>
      </c>
      <c r="AB76" t="s">
        <v>587</v>
      </c>
    </row>
    <row r="77" spans="6:28" x14ac:dyDescent="0.25">
      <c r="F77" t="s">
        <v>95</v>
      </c>
      <c r="L77" t="s">
        <v>469</v>
      </c>
      <c r="AB77" t="s">
        <v>588</v>
      </c>
    </row>
    <row r="78" spans="6:28" x14ac:dyDescent="0.25">
      <c r="F78" t="s">
        <v>97</v>
      </c>
      <c r="L78" t="s">
        <v>470</v>
      </c>
      <c r="AB78" t="s">
        <v>589</v>
      </c>
    </row>
    <row r="79" spans="6:28" x14ac:dyDescent="0.25">
      <c r="F79" t="s">
        <v>98</v>
      </c>
      <c r="L79" t="s">
        <v>471</v>
      </c>
      <c r="AB79" t="s">
        <v>590</v>
      </c>
    </row>
    <row r="80" spans="6:28" x14ac:dyDescent="0.25">
      <c r="F80" t="s">
        <v>99</v>
      </c>
      <c r="L80" t="s">
        <v>472</v>
      </c>
      <c r="AB80" t="s">
        <v>591</v>
      </c>
    </row>
    <row r="81" spans="6:28" x14ac:dyDescent="0.25">
      <c r="F81" t="s">
        <v>100</v>
      </c>
      <c r="L81" t="s">
        <v>473</v>
      </c>
      <c r="AB81" t="s">
        <v>592</v>
      </c>
    </row>
    <row r="82" spans="6:28" x14ac:dyDescent="0.25">
      <c r="F82" t="s">
        <v>102</v>
      </c>
      <c r="L82" t="s">
        <v>474</v>
      </c>
      <c r="AB82" t="s">
        <v>593</v>
      </c>
    </row>
    <row r="83" spans="6:28" x14ac:dyDescent="0.25">
      <c r="F83" t="s">
        <v>103</v>
      </c>
      <c r="L83" t="s">
        <v>475</v>
      </c>
      <c r="AB83" t="s">
        <v>595</v>
      </c>
    </row>
    <row r="84" spans="6:28" x14ac:dyDescent="0.25">
      <c r="F84" t="s">
        <v>104</v>
      </c>
      <c r="L84" t="s">
        <v>476</v>
      </c>
      <c r="AB84" t="s">
        <v>596</v>
      </c>
    </row>
    <row r="85" spans="6:28" x14ac:dyDescent="0.25">
      <c r="F85" t="s">
        <v>105</v>
      </c>
      <c r="L85" t="s">
        <v>477</v>
      </c>
      <c r="AB85" t="s">
        <v>597</v>
      </c>
    </row>
    <row r="86" spans="6:28" x14ac:dyDescent="0.25">
      <c r="F86" t="s">
        <v>107</v>
      </c>
      <c r="L86" t="s">
        <v>478</v>
      </c>
      <c r="AB86" t="s">
        <v>598</v>
      </c>
    </row>
    <row r="87" spans="6:28" x14ac:dyDescent="0.25">
      <c r="F87" t="s">
        <v>108</v>
      </c>
      <c r="L87" t="s">
        <v>479</v>
      </c>
      <c r="AB87" t="s">
        <v>599</v>
      </c>
    </row>
    <row r="88" spans="6:28" x14ac:dyDescent="0.25">
      <c r="F88" t="s">
        <v>109</v>
      </c>
      <c r="L88" t="s">
        <v>480</v>
      </c>
      <c r="AB88" t="s">
        <v>600</v>
      </c>
    </row>
    <row r="89" spans="6:28" x14ac:dyDescent="0.25">
      <c r="F89" t="s">
        <v>110</v>
      </c>
      <c r="L89" t="s">
        <v>481</v>
      </c>
      <c r="AB89" t="s">
        <v>601</v>
      </c>
    </row>
    <row r="90" spans="6:28" x14ac:dyDescent="0.25">
      <c r="F90" t="s">
        <v>111</v>
      </c>
      <c r="L90" t="s">
        <v>482</v>
      </c>
      <c r="AB90" t="s">
        <v>602</v>
      </c>
    </row>
    <row r="91" spans="6:28" x14ac:dyDescent="0.25">
      <c r="F91" t="s">
        <v>112</v>
      </c>
      <c r="L91" t="s">
        <v>483</v>
      </c>
      <c r="AB91" t="s">
        <v>603</v>
      </c>
    </row>
    <row r="92" spans="6:28" x14ac:dyDescent="0.25">
      <c r="F92" t="s">
        <v>115</v>
      </c>
      <c r="L92" t="s">
        <v>484</v>
      </c>
      <c r="AB92" t="s">
        <v>604</v>
      </c>
    </row>
    <row r="93" spans="6:28" x14ac:dyDescent="0.25">
      <c r="F93" t="s">
        <v>117</v>
      </c>
      <c r="L93" t="s">
        <v>485</v>
      </c>
      <c r="AB93" t="s">
        <v>605</v>
      </c>
    </row>
    <row r="94" spans="6:28" x14ac:dyDescent="0.25">
      <c r="F94" t="s">
        <v>118</v>
      </c>
      <c r="L94" t="s">
        <v>486</v>
      </c>
      <c r="AB94" t="s">
        <v>606</v>
      </c>
    </row>
    <row r="95" spans="6:28" x14ac:dyDescent="0.25">
      <c r="F95" t="s">
        <v>119</v>
      </c>
      <c r="L95" t="s">
        <v>487</v>
      </c>
      <c r="AB95" t="s">
        <v>608</v>
      </c>
    </row>
    <row r="96" spans="6:28" x14ac:dyDescent="0.25">
      <c r="F96" t="s">
        <v>120</v>
      </c>
      <c r="L96" t="s">
        <v>488</v>
      </c>
      <c r="AB96" t="s">
        <v>609</v>
      </c>
    </row>
    <row r="97" spans="6:28" x14ac:dyDescent="0.25">
      <c r="F97" t="s">
        <v>122</v>
      </c>
      <c r="L97" t="s">
        <v>489</v>
      </c>
      <c r="AB97" t="s">
        <v>610</v>
      </c>
    </row>
    <row r="98" spans="6:28" x14ac:dyDescent="0.25">
      <c r="F98" t="s">
        <v>123</v>
      </c>
      <c r="L98" t="s">
        <v>490</v>
      </c>
      <c r="AB98" t="s">
        <v>611</v>
      </c>
    </row>
    <row r="99" spans="6:28" x14ac:dyDescent="0.25">
      <c r="F99" t="s">
        <v>124</v>
      </c>
      <c r="L99" t="s">
        <v>491</v>
      </c>
      <c r="AB99" t="s">
        <v>612</v>
      </c>
    </row>
    <row r="100" spans="6:28" x14ac:dyDescent="0.25">
      <c r="F100" t="s">
        <v>126</v>
      </c>
      <c r="L100" t="s">
        <v>492</v>
      </c>
      <c r="AB100" t="s">
        <v>613</v>
      </c>
    </row>
    <row r="101" spans="6:28" x14ac:dyDescent="0.25">
      <c r="F101" t="s">
        <v>127</v>
      </c>
      <c r="L101" t="s">
        <v>493</v>
      </c>
      <c r="AB101" t="s">
        <v>614</v>
      </c>
    </row>
    <row r="102" spans="6:28" x14ac:dyDescent="0.25">
      <c r="F102" t="s">
        <v>129</v>
      </c>
      <c r="L102" t="s">
        <v>494</v>
      </c>
      <c r="AB102" t="s">
        <v>615</v>
      </c>
    </row>
    <row r="103" spans="6:28" x14ac:dyDescent="0.25">
      <c r="F103" t="s">
        <v>130</v>
      </c>
      <c r="L103" t="s">
        <v>495</v>
      </c>
      <c r="AB103" t="s">
        <v>616</v>
      </c>
    </row>
    <row r="104" spans="6:28" x14ac:dyDescent="0.25">
      <c r="F104" t="s">
        <v>131</v>
      </c>
      <c r="L104" t="s">
        <v>496</v>
      </c>
      <c r="AB104" t="s">
        <v>617</v>
      </c>
    </row>
    <row r="105" spans="6:28" x14ac:dyDescent="0.25">
      <c r="F105" t="s">
        <v>132</v>
      </c>
      <c r="L105" t="s">
        <v>497</v>
      </c>
      <c r="AB105" t="s">
        <v>618</v>
      </c>
    </row>
    <row r="106" spans="6:28" x14ac:dyDescent="0.25">
      <c r="F106" t="s">
        <v>134</v>
      </c>
      <c r="L106" t="s">
        <v>498</v>
      </c>
      <c r="AB106" t="s">
        <v>619</v>
      </c>
    </row>
    <row r="107" spans="6:28" x14ac:dyDescent="0.25">
      <c r="F107" t="s">
        <v>136</v>
      </c>
      <c r="L107" t="s">
        <v>499</v>
      </c>
      <c r="AB107" t="s">
        <v>620</v>
      </c>
    </row>
    <row r="108" spans="6:28" x14ac:dyDescent="0.25">
      <c r="F108" t="s">
        <v>137</v>
      </c>
      <c r="L108" t="s">
        <v>500</v>
      </c>
      <c r="AB108" t="s">
        <v>621</v>
      </c>
    </row>
    <row r="109" spans="6:28" x14ac:dyDescent="0.25">
      <c r="F109" t="s">
        <v>138</v>
      </c>
      <c r="L109" t="s">
        <v>501</v>
      </c>
      <c r="AB109" t="s">
        <v>622</v>
      </c>
    </row>
    <row r="110" spans="6:28" x14ac:dyDescent="0.25">
      <c r="F110" t="s">
        <v>139</v>
      </c>
      <c r="L110" t="s">
        <v>502</v>
      </c>
      <c r="AB110" t="s">
        <v>623</v>
      </c>
    </row>
    <row r="111" spans="6:28" x14ac:dyDescent="0.25">
      <c r="F111" t="s">
        <v>140</v>
      </c>
      <c r="L111" t="s">
        <v>503</v>
      </c>
      <c r="AB111" t="s">
        <v>624</v>
      </c>
    </row>
    <row r="112" spans="6:28" x14ac:dyDescent="0.25">
      <c r="F112" t="s">
        <v>141</v>
      </c>
      <c r="L112" t="s">
        <v>504</v>
      </c>
      <c r="AB112" t="s">
        <v>625</v>
      </c>
    </row>
    <row r="113" spans="6:28" x14ac:dyDescent="0.25">
      <c r="F113" t="s">
        <v>142</v>
      </c>
      <c r="L113" t="s">
        <v>505</v>
      </c>
      <c r="AB113" t="s">
        <v>626</v>
      </c>
    </row>
    <row r="114" spans="6:28" x14ac:dyDescent="0.25">
      <c r="F114" t="s">
        <v>143</v>
      </c>
      <c r="L114" t="s">
        <v>506</v>
      </c>
      <c r="AB114" t="s">
        <v>627</v>
      </c>
    </row>
    <row r="115" spans="6:28" x14ac:dyDescent="0.25">
      <c r="F115" t="s">
        <v>144</v>
      </c>
      <c r="L115" t="s">
        <v>507</v>
      </c>
      <c r="AB115" t="s">
        <v>628</v>
      </c>
    </row>
    <row r="116" spans="6:28" x14ac:dyDescent="0.25">
      <c r="F116" t="s">
        <v>145</v>
      </c>
      <c r="L116" t="s">
        <v>508</v>
      </c>
      <c r="AB116" t="s">
        <v>629</v>
      </c>
    </row>
    <row r="117" spans="6:28" x14ac:dyDescent="0.25">
      <c r="F117" t="s">
        <v>147</v>
      </c>
      <c r="L117" t="s">
        <v>509</v>
      </c>
      <c r="AB117" t="s">
        <v>630</v>
      </c>
    </row>
    <row r="118" spans="6:28" x14ac:dyDescent="0.25">
      <c r="F118" t="s">
        <v>148</v>
      </c>
      <c r="L118" t="s">
        <v>510</v>
      </c>
      <c r="AB118" t="s">
        <v>631</v>
      </c>
    </row>
    <row r="119" spans="6:28" x14ac:dyDescent="0.25">
      <c r="F119" t="s">
        <v>149</v>
      </c>
      <c r="L119" t="s">
        <v>511</v>
      </c>
      <c r="AB119" t="s">
        <v>632</v>
      </c>
    </row>
    <row r="120" spans="6:28" x14ac:dyDescent="0.25">
      <c r="F120" t="s">
        <v>150</v>
      </c>
      <c r="L120" t="s">
        <v>512</v>
      </c>
      <c r="AB120" t="s">
        <v>633</v>
      </c>
    </row>
    <row r="121" spans="6:28" x14ac:dyDescent="0.25">
      <c r="F121" t="s">
        <v>151</v>
      </c>
      <c r="L121" t="s">
        <v>513</v>
      </c>
      <c r="AB121" t="s">
        <v>634</v>
      </c>
    </row>
    <row r="122" spans="6:28" x14ac:dyDescent="0.25">
      <c r="F122" t="s">
        <v>152</v>
      </c>
      <c r="L122" t="s">
        <v>514</v>
      </c>
      <c r="AB122" t="s">
        <v>635</v>
      </c>
    </row>
    <row r="123" spans="6:28" x14ac:dyDescent="0.25">
      <c r="F123" t="s">
        <v>153</v>
      </c>
      <c r="L123" t="s">
        <v>515</v>
      </c>
      <c r="AB123" t="s">
        <v>636</v>
      </c>
    </row>
    <row r="124" spans="6:28" x14ac:dyDescent="0.25">
      <c r="F124" t="s">
        <v>154</v>
      </c>
      <c r="L124" t="s">
        <v>516</v>
      </c>
      <c r="AB124" t="s">
        <v>637</v>
      </c>
    </row>
    <row r="125" spans="6:28" x14ac:dyDescent="0.25">
      <c r="F125" t="s">
        <v>156</v>
      </c>
      <c r="L125" t="s">
        <v>517</v>
      </c>
      <c r="AB125" t="s">
        <v>638</v>
      </c>
    </row>
    <row r="126" spans="6:28" x14ac:dyDescent="0.25">
      <c r="F126" t="s">
        <v>158</v>
      </c>
      <c r="L126" t="s">
        <v>518</v>
      </c>
      <c r="AB126" t="s">
        <v>639</v>
      </c>
    </row>
    <row r="127" spans="6:28" x14ac:dyDescent="0.25">
      <c r="F127" t="s">
        <v>160</v>
      </c>
      <c r="L127" t="s">
        <v>519</v>
      </c>
      <c r="AB127" t="s">
        <v>640</v>
      </c>
    </row>
    <row r="128" spans="6:28" x14ac:dyDescent="0.25">
      <c r="F128" t="s">
        <v>162</v>
      </c>
      <c r="AB128" t="s">
        <v>641</v>
      </c>
    </row>
    <row r="129" spans="6:28" x14ac:dyDescent="0.25">
      <c r="F129" t="s">
        <v>163</v>
      </c>
      <c r="AB129" t="s">
        <v>642</v>
      </c>
    </row>
    <row r="130" spans="6:28" x14ac:dyDescent="0.25">
      <c r="F130" t="s">
        <v>164</v>
      </c>
      <c r="AB130" t="s">
        <v>643</v>
      </c>
    </row>
    <row r="131" spans="6:28" x14ac:dyDescent="0.25">
      <c r="F131" t="s">
        <v>165</v>
      </c>
      <c r="AB131" t="s">
        <v>644</v>
      </c>
    </row>
    <row r="132" spans="6:28" x14ac:dyDescent="0.25">
      <c r="F132" t="s">
        <v>167</v>
      </c>
      <c r="AB132" t="s">
        <v>645</v>
      </c>
    </row>
    <row r="133" spans="6:28" x14ac:dyDescent="0.25">
      <c r="F133" t="s">
        <v>168</v>
      </c>
      <c r="AB133" t="s">
        <v>646</v>
      </c>
    </row>
    <row r="134" spans="6:28" x14ac:dyDescent="0.25">
      <c r="F134" t="s">
        <v>170</v>
      </c>
      <c r="AB134" t="s">
        <v>647</v>
      </c>
    </row>
    <row r="135" spans="6:28" x14ac:dyDescent="0.25">
      <c r="F135" t="s">
        <v>171</v>
      </c>
      <c r="AB135" t="s">
        <v>648</v>
      </c>
    </row>
    <row r="136" spans="6:28" x14ac:dyDescent="0.25">
      <c r="F136" t="s">
        <v>172</v>
      </c>
      <c r="AB136" t="s">
        <v>649</v>
      </c>
    </row>
    <row r="137" spans="6:28" x14ac:dyDescent="0.25">
      <c r="F137" t="s">
        <v>173</v>
      </c>
      <c r="AB137" t="s">
        <v>650</v>
      </c>
    </row>
    <row r="138" spans="6:28" x14ac:dyDescent="0.25">
      <c r="F138" t="s">
        <v>174</v>
      </c>
      <c r="AB138" t="s">
        <v>651</v>
      </c>
    </row>
    <row r="139" spans="6:28" x14ac:dyDescent="0.25">
      <c r="F139" t="s">
        <v>175</v>
      </c>
      <c r="AB139" t="s">
        <v>652</v>
      </c>
    </row>
    <row r="140" spans="6:28" x14ac:dyDescent="0.25">
      <c r="F140" t="s">
        <v>176</v>
      </c>
      <c r="AB140" t="s">
        <v>653</v>
      </c>
    </row>
    <row r="141" spans="6:28" x14ac:dyDescent="0.25">
      <c r="F141" t="s">
        <v>177</v>
      </c>
      <c r="AB141" t="s">
        <v>654</v>
      </c>
    </row>
    <row r="142" spans="6:28" x14ac:dyDescent="0.25">
      <c r="F142" t="s">
        <v>178</v>
      </c>
      <c r="AB142" t="s">
        <v>655</v>
      </c>
    </row>
    <row r="143" spans="6:28" x14ac:dyDescent="0.25">
      <c r="F143" t="s">
        <v>179</v>
      </c>
      <c r="AB143" t="s">
        <v>657</v>
      </c>
    </row>
    <row r="144" spans="6:28" x14ac:dyDescent="0.25">
      <c r="F144" t="s">
        <v>180</v>
      </c>
      <c r="AB144" t="s">
        <v>658</v>
      </c>
    </row>
    <row r="145" spans="6:28" x14ac:dyDescent="0.25">
      <c r="F145" t="s">
        <v>181</v>
      </c>
      <c r="AB145" t="s">
        <v>659</v>
      </c>
    </row>
    <row r="146" spans="6:28" x14ac:dyDescent="0.25">
      <c r="F146" t="s">
        <v>182</v>
      </c>
      <c r="AB146" t="s">
        <v>660</v>
      </c>
    </row>
    <row r="147" spans="6:28" x14ac:dyDescent="0.25">
      <c r="F147" t="s">
        <v>183</v>
      </c>
      <c r="AB147" t="s">
        <v>661</v>
      </c>
    </row>
    <row r="148" spans="6:28" x14ac:dyDescent="0.25">
      <c r="F148" t="s">
        <v>185</v>
      </c>
      <c r="AB148" t="s">
        <v>663</v>
      </c>
    </row>
    <row r="149" spans="6:28" x14ac:dyDescent="0.25">
      <c r="F149" t="s">
        <v>186</v>
      </c>
      <c r="AB149" t="s">
        <v>664</v>
      </c>
    </row>
    <row r="150" spans="6:28" x14ac:dyDescent="0.25">
      <c r="F150" t="s">
        <v>187</v>
      </c>
      <c r="AB150" t="s">
        <v>665</v>
      </c>
    </row>
    <row r="151" spans="6:28" x14ac:dyDescent="0.25">
      <c r="F151" t="s">
        <v>191</v>
      </c>
      <c r="AB151" t="s">
        <v>666</v>
      </c>
    </row>
    <row r="152" spans="6:28" x14ac:dyDescent="0.25">
      <c r="F152" t="s">
        <v>192</v>
      </c>
      <c r="AB152" t="s">
        <v>667</v>
      </c>
    </row>
    <row r="153" spans="6:28" x14ac:dyDescent="0.25">
      <c r="F153" t="s">
        <v>194</v>
      </c>
      <c r="AB153" t="s">
        <v>668</v>
      </c>
    </row>
    <row r="154" spans="6:28" x14ac:dyDescent="0.25">
      <c r="F154" t="s">
        <v>196</v>
      </c>
      <c r="AB154" t="s">
        <v>669</v>
      </c>
    </row>
    <row r="155" spans="6:28" x14ac:dyDescent="0.25">
      <c r="F155" t="s">
        <v>197</v>
      </c>
      <c r="AB155" t="s">
        <v>670</v>
      </c>
    </row>
    <row r="156" spans="6:28" x14ac:dyDescent="0.25">
      <c r="F156" t="s">
        <v>199</v>
      </c>
      <c r="AB156" t="s">
        <v>671</v>
      </c>
    </row>
    <row r="157" spans="6:28" x14ac:dyDescent="0.25">
      <c r="F157" t="s">
        <v>200</v>
      </c>
      <c r="AB157" t="s">
        <v>672</v>
      </c>
    </row>
    <row r="158" spans="6:28" x14ac:dyDescent="0.25">
      <c r="F158" t="s">
        <v>201</v>
      </c>
      <c r="AB158" t="s">
        <v>673</v>
      </c>
    </row>
    <row r="159" spans="6:28" x14ac:dyDescent="0.25">
      <c r="F159" t="s">
        <v>202</v>
      </c>
      <c r="AB159" t="s">
        <v>674</v>
      </c>
    </row>
    <row r="160" spans="6:28" x14ac:dyDescent="0.25">
      <c r="F160" t="s">
        <v>203</v>
      </c>
      <c r="AB160" t="s">
        <v>675</v>
      </c>
    </row>
    <row r="161" spans="6:28" x14ac:dyDescent="0.25">
      <c r="F161" t="s">
        <v>204</v>
      </c>
      <c r="AB161" t="s">
        <v>676</v>
      </c>
    </row>
    <row r="162" spans="6:28" x14ac:dyDescent="0.25">
      <c r="F162" t="s">
        <v>205</v>
      </c>
      <c r="AB162" t="s">
        <v>677</v>
      </c>
    </row>
    <row r="163" spans="6:28" x14ac:dyDescent="0.25">
      <c r="F163" t="s">
        <v>206</v>
      </c>
      <c r="AB163" t="s">
        <v>678</v>
      </c>
    </row>
    <row r="164" spans="6:28" x14ac:dyDescent="0.25">
      <c r="F164" t="s">
        <v>207</v>
      </c>
      <c r="AB164" t="s">
        <v>679</v>
      </c>
    </row>
    <row r="165" spans="6:28" x14ac:dyDescent="0.25">
      <c r="F165" t="s">
        <v>208</v>
      </c>
      <c r="AB165" t="s">
        <v>680</v>
      </c>
    </row>
    <row r="166" spans="6:28" x14ac:dyDescent="0.25">
      <c r="F166" t="s">
        <v>209</v>
      </c>
      <c r="AB166" t="s">
        <v>681</v>
      </c>
    </row>
    <row r="167" spans="6:28" x14ac:dyDescent="0.25">
      <c r="F167" t="s">
        <v>210</v>
      </c>
      <c r="AB167" t="s">
        <v>682</v>
      </c>
    </row>
    <row r="168" spans="6:28" x14ac:dyDescent="0.25">
      <c r="F168" t="s">
        <v>211</v>
      </c>
      <c r="AB168" t="s">
        <v>683</v>
      </c>
    </row>
    <row r="169" spans="6:28" x14ac:dyDescent="0.25">
      <c r="F169" t="s">
        <v>212</v>
      </c>
      <c r="AB169" t="s">
        <v>684</v>
      </c>
    </row>
    <row r="170" spans="6:28" x14ac:dyDescent="0.25">
      <c r="F170" t="s">
        <v>213</v>
      </c>
      <c r="AB170" t="s">
        <v>685</v>
      </c>
    </row>
    <row r="171" spans="6:28" x14ac:dyDescent="0.25">
      <c r="F171" t="s">
        <v>214</v>
      </c>
      <c r="AB171" t="s">
        <v>686</v>
      </c>
    </row>
    <row r="172" spans="6:28" x14ac:dyDescent="0.25">
      <c r="F172" t="s">
        <v>215</v>
      </c>
      <c r="AB172" t="s">
        <v>687</v>
      </c>
    </row>
    <row r="173" spans="6:28" x14ac:dyDescent="0.25">
      <c r="F173" t="s">
        <v>216</v>
      </c>
      <c r="AB173" t="s">
        <v>688</v>
      </c>
    </row>
    <row r="174" spans="6:28" x14ac:dyDescent="0.25">
      <c r="F174" t="s">
        <v>217</v>
      </c>
      <c r="AB174" t="s">
        <v>689</v>
      </c>
    </row>
    <row r="175" spans="6:28" x14ac:dyDescent="0.25">
      <c r="F175" t="s">
        <v>218</v>
      </c>
      <c r="AB175" t="s">
        <v>690</v>
      </c>
    </row>
    <row r="176" spans="6:28" x14ac:dyDescent="0.25">
      <c r="F176" t="s">
        <v>219</v>
      </c>
      <c r="AB176" t="s">
        <v>691</v>
      </c>
    </row>
    <row r="177" spans="6:28" x14ac:dyDescent="0.25">
      <c r="F177" t="s">
        <v>221</v>
      </c>
      <c r="AB177" t="s">
        <v>692</v>
      </c>
    </row>
    <row r="178" spans="6:28" x14ac:dyDescent="0.25">
      <c r="F178" t="s">
        <v>222</v>
      </c>
      <c r="AB178" t="s">
        <v>693</v>
      </c>
    </row>
    <row r="179" spans="6:28" x14ac:dyDescent="0.25">
      <c r="F179" t="s">
        <v>223</v>
      </c>
      <c r="AB179" t="s">
        <v>694</v>
      </c>
    </row>
    <row r="180" spans="6:28" x14ac:dyDescent="0.25">
      <c r="F180" t="s">
        <v>388</v>
      </c>
      <c r="AB180" t="s">
        <v>695</v>
      </c>
    </row>
    <row r="181" spans="6:28" x14ac:dyDescent="0.25">
      <c r="F181" t="s">
        <v>224</v>
      </c>
      <c r="AB181" t="s">
        <v>697</v>
      </c>
    </row>
    <row r="182" spans="6:28" x14ac:dyDescent="0.25">
      <c r="F182" t="s">
        <v>225</v>
      </c>
      <c r="AB182" t="s">
        <v>698</v>
      </c>
    </row>
    <row r="183" spans="6:28" x14ac:dyDescent="0.25">
      <c r="F183" t="s">
        <v>226</v>
      </c>
      <c r="AB183" t="s">
        <v>699</v>
      </c>
    </row>
    <row r="184" spans="6:28" x14ac:dyDescent="0.25">
      <c r="F184" t="s">
        <v>389</v>
      </c>
      <c r="AB184" t="s">
        <v>700</v>
      </c>
    </row>
    <row r="185" spans="6:28" x14ac:dyDescent="0.25">
      <c r="F185" t="s">
        <v>227</v>
      </c>
      <c r="AB185" t="s">
        <v>701</v>
      </c>
    </row>
    <row r="186" spans="6:28" x14ac:dyDescent="0.25">
      <c r="F186" t="s">
        <v>228</v>
      </c>
      <c r="AB186" t="s">
        <v>702</v>
      </c>
    </row>
    <row r="187" spans="6:28" x14ac:dyDescent="0.25">
      <c r="F187" t="s">
        <v>229</v>
      </c>
      <c r="AB187" t="s">
        <v>703</v>
      </c>
    </row>
    <row r="188" spans="6:28" x14ac:dyDescent="0.25">
      <c r="F188" t="s">
        <v>230</v>
      </c>
      <c r="AB188" t="s">
        <v>704</v>
      </c>
    </row>
    <row r="189" spans="6:28" x14ac:dyDescent="0.25">
      <c r="F189" t="s">
        <v>231</v>
      </c>
      <c r="AB189" t="s">
        <v>705</v>
      </c>
    </row>
    <row r="190" spans="6:28" x14ac:dyDescent="0.25">
      <c r="F190" t="s">
        <v>232</v>
      </c>
      <c r="AB190" t="s">
        <v>706</v>
      </c>
    </row>
    <row r="191" spans="6:28" x14ac:dyDescent="0.25">
      <c r="F191" t="s">
        <v>234</v>
      </c>
      <c r="AB191" t="s">
        <v>707</v>
      </c>
    </row>
    <row r="192" spans="6:28" x14ac:dyDescent="0.25">
      <c r="F192" t="s">
        <v>235</v>
      </c>
      <c r="AB192" t="s">
        <v>708</v>
      </c>
    </row>
    <row r="193" spans="6:28" x14ac:dyDescent="0.25">
      <c r="F193" t="s">
        <v>236</v>
      </c>
      <c r="AB193" t="s">
        <v>709</v>
      </c>
    </row>
    <row r="194" spans="6:28" x14ac:dyDescent="0.25">
      <c r="F194" t="s">
        <v>237</v>
      </c>
      <c r="AB194" t="s">
        <v>710</v>
      </c>
    </row>
    <row r="195" spans="6:28" x14ac:dyDescent="0.25">
      <c r="F195" t="s">
        <v>239</v>
      </c>
      <c r="AB195" t="s">
        <v>711</v>
      </c>
    </row>
    <row r="196" spans="6:28" x14ac:dyDescent="0.25">
      <c r="F196" t="s">
        <v>240</v>
      </c>
      <c r="AB196" t="s">
        <v>712</v>
      </c>
    </row>
    <row r="197" spans="6:28" x14ac:dyDescent="0.25">
      <c r="F197" t="s">
        <v>241</v>
      </c>
      <c r="AB197" t="s">
        <v>713</v>
      </c>
    </row>
    <row r="198" spans="6:28" x14ac:dyDescent="0.25">
      <c r="F198" t="s">
        <v>242</v>
      </c>
      <c r="AB198" t="s">
        <v>714</v>
      </c>
    </row>
    <row r="199" spans="6:28" x14ac:dyDescent="0.25">
      <c r="F199" t="s">
        <v>243</v>
      </c>
      <c r="AB199" t="s">
        <v>715</v>
      </c>
    </row>
    <row r="200" spans="6:28" x14ac:dyDescent="0.25">
      <c r="F200" t="s">
        <v>246</v>
      </c>
      <c r="AB200" t="s">
        <v>716</v>
      </c>
    </row>
    <row r="201" spans="6:28" x14ac:dyDescent="0.25">
      <c r="F201" t="s">
        <v>247</v>
      </c>
    </row>
    <row r="202" spans="6:28" x14ac:dyDescent="0.25">
      <c r="F202" t="s">
        <v>248</v>
      </c>
    </row>
    <row r="203" spans="6:28" x14ac:dyDescent="0.25">
      <c r="F203" t="s">
        <v>249</v>
      </c>
    </row>
    <row r="204" spans="6:28" x14ac:dyDescent="0.25">
      <c r="F204" t="s">
        <v>250</v>
      </c>
    </row>
    <row r="205" spans="6:28" x14ac:dyDescent="0.25">
      <c r="F205" t="s">
        <v>253</v>
      </c>
    </row>
    <row r="206" spans="6:28" x14ac:dyDescent="0.25">
      <c r="F206" t="s">
        <v>255</v>
      </c>
    </row>
    <row r="207" spans="6:28" x14ac:dyDescent="0.25">
      <c r="F207" t="s">
        <v>257</v>
      </c>
    </row>
    <row r="208" spans="6:28" x14ac:dyDescent="0.25">
      <c r="F208" t="s">
        <v>258</v>
      </c>
    </row>
    <row r="209" spans="6:6" x14ac:dyDescent="0.25">
      <c r="F209" t="s">
        <v>259</v>
      </c>
    </row>
    <row r="210" spans="6:6" x14ac:dyDescent="0.25">
      <c r="F210" t="s">
        <v>260</v>
      </c>
    </row>
    <row r="211" spans="6:6" x14ac:dyDescent="0.25">
      <c r="F211" t="s">
        <v>261</v>
      </c>
    </row>
    <row r="212" spans="6:6" x14ac:dyDescent="0.25">
      <c r="F212" t="s">
        <v>262</v>
      </c>
    </row>
    <row r="213" spans="6:6" x14ac:dyDescent="0.25">
      <c r="F213" t="s">
        <v>263</v>
      </c>
    </row>
    <row r="214" spans="6:6" x14ac:dyDescent="0.25">
      <c r="F214" t="s">
        <v>264</v>
      </c>
    </row>
    <row r="215" spans="6:6" x14ac:dyDescent="0.25">
      <c r="F215" t="s">
        <v>265</v>
      </c>
    </row>
    <row r="216" spans="6:6" x14ac:dyDescent="0.25">
      <c r="F216" t="s">
        <v>266</v>
      </c>
    </row>
    <row r="217" spans="6:6" x14ac:dyDescent="0.25">
      <c r="F217" t="s">
        <v>267</v>
      </c>
    </row>
    <row r="218" spans="6:6" x14ac:dyDescent="0.25">
      <c r="F218" t="s">
        <v>268</v>
      </c>
    </row>
    <row r="219" spans="6:6" x14ac:dyDescent="0.25">
      <c r="F219" t="s">
        <v>269</v>
      </c>
    </row>
    <row r="220" spans="6:6" x14ac:dyDescent="0.25">
      <c r="F220" t="s">
        <v>270</v>
      </c>
    </row>
    <row r="221" spans="6:6" x14ac:dyDescent="0.25">
      <c r="F221" t="s">
        <v>271</v>
      </c>
    </row>
    <row r="222" spans="6:6" x14ac:dyDescent="0.25">
      <c r="F222" t="s">
        <v>272</v>
      </c>
    </row>
    <row r="223" spans="6:6" x14ac:dyDescent="0.25">
      <c r="F223" t="s">
        <v>273</v>
      </c>
    </row>
    <row r="224" spans="6:6" x14ac:dyDescent="0.25">
      <c r="F224" t="s">
        <v>274</v>
      </c>
    </row>
    <row r="225" spans="6:6" x14ac:dyDescent="0.25">
      <c r="F225" t="s">
        <v>275</v>
      </c>
    </row>
    <row r="226" spans="6:6" x14ac:dyDescent="0.25">
      <c r="F226" t="s">
        <v>276</v>
      </c>
    </row>
    <row r="227" spans="6:6" x14ac:dyDescent="0.25">
      <c r="F227" t="s">
        <v>277</v>
      </c>
    </row>
    <row r="228" spans="6:6" x14ac:dyDescent="0.25">
      <c r="F228" t="s">
        <v>279</v>
      </c>
    </row>
    <row r="229" spans="6:6" x14ac:dyDescent="0.25">
      <c r="F229" t="s">
        <v>280</v>
      </c>
    </row>
    <row r="230" spans="6:6" x14ac:dyDescent="0.25">
      <c r="F230" t="s">
        <v>282</v>
      </c>
    </row>
    <row r="231" spans="6:6" x14ac:dyDescent="0.25">
      <c r="F231" t="s">
        <v>284</v>
      </c>
    </row>
    <row r="232" spans="6:6" x14ac:dyDescent="0.25">
      <c r="F232" t="s">
        <v>285</v>
      </c>
    </row>
    <row r="233" spans="6:6" x14ac:dyDescent="0.25">
      <c r="F233" t="s">
        <v>286</v>
      </c>
    </row>
    <row r="234" spans="6:6" x14ac:dyDescent="0.25">
      <c r="F234" t="s">
        <v>288</v>
      </c>
    </row>
    <row r="235" spans="6:6" x14ac:dyDescent="0.25">
      <c r="F235" t="s">
        <v>289</v>
      </c>
    </row>
    <row r="236" spans="6:6" x14ac:dyDescent="0.25">
      <c r="F236" t="s">
        <v>290</v>
      </c>
    </row>
    <row r="237" spans="6:6" x14ac:dyDescent="0.25">
      <c r="F237" t="s">
        <v>291</v>
      </c>
    </row>
    <row r="238" spans="6:6" x14ac:dyDescent="0.25">
      <c r="F238" t="s">
        <v>292</v>
      </c>
    </row>
    <row r="239" spans="6:6" x14ac:dyDescent="0.25">
      <c r="F239" t="s">
        <v>294</v>
      </c>
    </row>
    <row r="240" spans="6:6" x14ac:dyDescent="0.25">
      <c r="F240" t="s">
        <v>295</v>
      </c>
    </row>
    <row r="241" spans="6:6" x14ac:dyDescent="0.25">
      <c r="F241" t="s">
        <v>296</v>
      </c>
    </row>
    <row r="242" spans="6:6" x14ac:dyDescent="0.25">
      <c r="F242" t="s">
        <v>297</v>
      </c>
    </row>
    <row r="243" spans="6:6" x14ac:dyDescent="0.25">
      <c r="F243" t="s">
        <v>298</v>
      </c>
    </row>
    <row r="244" spans="6:6" x14ac:dyDescent="0.25">
      <c r="F244" t="s">
        <v>390</v>
      </c>
    </row>
    <row r="245" spans="6:6" x14ac:dyDescent="0.25">
      <c r="F245" t="s">
        <v>299</v>
      </c>
    </row>
    <row r="246" spans="6:6" x14ac:dyDescent="0.25">
      <c r="F246" t="s">
        <v>300</v>
      </c>
    </row>
    <row r="247" spans="6:6" x14ac:dyDescent="0.25">
      <c r="F247" t="s">
        <v>301</v>
      </c>
    </row>
    <row r="248" spans="6:6" x14ac:dyDescent="0.25">
      <c r="F248" t="s">
        <v>302</v>
      </c>
    </row>
    <row r="249" spans="6:6" x14ac:dyDescent="0.25">
      <c r="F249" t="s">
        <v>303</v>
      </c>
    </row>
  </sheetData>
  <sortState ref="A3:B11">
    <sortCondition ref="A3:A11"/>
  </sortState>
  <phoneticPr fontId="2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Required</vt:lpstr>
      <vt:lpstr>Data</vt:lpstr>
      <vt:lpstr>Required!Druckbereich</vt:lpstr>
      <vt:lpstr>Required!Drucktitel</vt:lpstr>
      <vt:lpstr>Partner_function</vt:lpstr>
    </vt:vector>
  </TitlesOfParts>
  <Company>Vetropack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Sikirica</dc:creator>
  <cp:lastModifiedBy>Robert PICALEK</cp:lastModifiedBy>
  <cp:lastPrinted>2015-05-04T07:03:40Z</cp:lastPrinted>
  <dcterms:created xsi:type="dcterms:W3CDTF">2011-08-30T12:46:02Z</dcterms:created>
  <dcterms:modified xsi:type="dcterms:W3CDTF">2018-01-12T15:43:23Z</dcterms:modified>
</cp:coreProperties>
</file>